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 firstSheet="4" activeTab="4"/>
  </bookViews>
  <sheets>
    <sheet name="PCA 2027" sheetId="1" state="hidden" r:id="rId1"/>
    <sheet name="Plan2" sheetId="2" state="hidden" r:id="rId2"/>
    <sheet name="GESTUR" sheetId="3" state="hidden" r:id="rId3"/>
    <sheet name="PCA 2027 (2)" sheetId="6" state="hidden" r:id="rId4"/>
    <sheet name="READEQ PLOA 2027" sheetId="7" r:id="rId5"/>
    <sheet name="rafael" sheetId="8" state="hidden" r:id="rId6"/>
    <sheet name="Plan4" sheetId="4" state="hidden" r:id="rId7"/>
    <sheet name="rodrigo" sheetId="9" state="hidden" r:id="rId8"/>
    <sheet name="copia copia" sheetId="10" state="hidden" r:id="rId9"/>
    <sheet name="GETAD" sheetId="5" state="hidden" r:id="rId10"/>
    <sheet name="thaina" sheetId="11" state="hidden" r:id="rId11"/>
  </sheets>
  <calcPr calcId="145621"/>
</workbook>
</file>

<file path=xl/calcChain.xml><?xml version="1.0" encoding="utf-8"?>
<calcChain xmlns="http://schemas.openxmlformats.org/spreadsheetml/2006/main">
  <c r="H102" i="7" l="1"/>
  <c r="P50" i="9" l="1"/>
  <c r="P51" i="9" s="1"/>
  <c r="P45" i="9"/>
  <c r="P47" i="9" s="1"/>
  <c r="O50" i="9" l="1"/>
  <c r="H127" i="10"/>
  <c r="H125" i="9"/>
  <c r="P126" i="9" s="1"/>
  <c r="H58" i="9"/>
  <c r="H37" i="9" l="1"/>
  <c r="H126" i="9" l="1"/>
  <c r="H37" i="8"/>
  <c r="H126" i="8" s="1"/>
  <c r="H125" i="6"/>
  <c r="H125" i="1" l="1"/>
</calcChain>
</file>

<file path=xl/sharedStrings.xml><?xml version="1.0" encoding="utf-8"?>
<sst xmlns="http://schemas.openxmlformats.org/spreadsheetml/2006/main" count="4602" uniqueCount="353">
  <si>
    <t>Setor Demandante</t>
  </si>
  <si>
    <t>Objeto Resumido</t>
  </si>
  <si>
    <t>Unidade de Medida</t>
  </si>
  <si>
    <t>Quantidade estimada</t>
  </si>
  <si>
    <t>Tipo de Contratação</t>
  </si>
  <si>
    <t>Prazo</t>
  </si>
  <si>
    <t>Estimativa preliminar do valor para 2026 (R$)</t>
  </si>
  <si>
    <t>Classificação Orçamentária</t>
  </si>
  <si>
    <t>Fonte de Recursos</t>
  </si>
  <si>
    <t>Agente de Contratação ou Fiscal</t>
  </si>
  <si>
    <t>GND</t>
  </si>
  <si>
    <t>MODALIDADE DE APLICAÇÃO</t>
  </si>
  <si>
    <t>ELEMENTO DE DESPESA</t>
  </si>
  <si>
    <t>GEMAKT</t>
  </si>
  <si>
    <t>Prestação de serviço de planejamento, promoção, organização, realização, administração, e o desenvolvimento de feiras, eventos, exposições, congressos e conferências, para participação da Secretaria de Estado do Turismo na WTM LATIN AMERICA 2027</t>
  </si>
  <si>
    <t>serviço</t>
  </si>
  <si>
    <t>Nova contratação</t>
  </si>
  <si>
    <t>Fiscal: Diego da Silva Lucas</t>
  </si>
  <si>
    <t>Contratação de serviço de locação de espaço com montagem personalizada para participação da Secretaria de Estado do Turismo do Espírito Santo - SETUR na ABAV EXPO 2027</t>
  </si>
  <si>
    <t>Contratação de serviço de locação de espaço com montagem personalizada para participação da Secretaria de Estado do Turismo do Espírito Santo - SETUR na FESTURIS 2027</t>
  </si>
  <si>
    <t>Contratação de serviço de locação de espaço com montagem personalizada para participação da Secretaria de Estado do Turismo do Espírito Santo - SETUR na FIT ARGENTINA 2027</t>
  </si>
  <si>
    <t>Contratação de serviço de locação de espaço com montagem personalizada para participação da Secretaria de Estado do Turismo do Espírito Santo - SETUR na RURALTUR 2027</t>
  </si>
  <si>
    <t>Contratação de serviço de locação de espaço com montagem personalizada para participação da Secretaria de Estado do Turismo do Espírito Santo - SETUR na EXPOCATÓLICA 2027</t>
  </si>
  <si>
    <t>Contratação de serviço de locação de espaço com montagem personalizada para participação da Secretaria de Estado do Turismo do Espírito Santo - SETUR na AVISTAR 2027</t>
  </si>
  <si>
    <t>Contratação de serviço de locação de espaço com montagem personalizada para participação da Secretaria de Estado do Turismo do Espírito Santo - SETUR no ESTOUR 2027</t>
  </si>
  <si>
    <t>Contratação de serviço de locação de espaço com montagem personalizada para participação da Secretaria de Estado do Turismo do Espírito Santo - SETUR na FEMUNES 2027</t>
  </si>
  <si>
    <t>Contratação de serviço de locação de espaço com montagem personalizada para participação da Secretaria de Estado do Turismo do Espírito Santo - SETUR na RURALTURES 2027</t>
  </si>
  <si>
    <t>Aquisição de materiais promocionais para divulgação do destino em ações institucionais e promocionais, incluindo feiras, eventos nacionais e estaduais, ações com parceiros estratégicos e campanhas de marketing.</t>
  </si>
  <si>
    <t>unidade</t>
  </si>
  <si>
    <t>Contratação de serviço de transporte terrestre para envio de materiais institucionais e promocionais, em âmbito nacional, por meio de caminhão baú, visando atender às demandas da SETUR/ES.</t>
  </si>
  <si>
    <t>Serviço de pesquisa de perfil do turista temporada 2027</t>
  </si>
  <si>
    <t>Contratação de ferramenta para obtenção de informações turísticas a partir de metadados</t>
  </si>
  <si>
    <t>Divulgação e elaboração de Boletins de inteligência</t>
  </si>
  <si>
    <t>Desenvolvimento da metodologia e acompanhamento da execução dos levantamentos de dados</t>
  </si>
  <si>
    <t>Contratação de serviços especializados para disponibilização de dashboards de monitoramento de dados, contemplando coleta, tratamento, análise e visualização de informações</t>
  </si>
  <si>
    <t>Contratação de espaços publicitários e serviços de veiculação de campanhas promocionais em veículos de comunicação especializados no segmento de turismo, abrangendo mídia impressa, digital e plataformas correlatas</t>
  </si>
  <si>
    <t>Contratação de serviços especializados para desenvolvimento de campanha anual de promoção turística do destino Espírito Santo</t>
  </si>
  <si>
    <t>Contratação de serviços especializados para produção e organização de banco de imagens do destino Espírito Santo, compreendendo captação fotográfica e audiovisual, edição, tratamento e disponibilização de acervo digital para uso institucional e promocional.</t>
  </si>
  <si>
    <t>Contratação de serviços especializados para planejamento e execução de ações promocionais do destino Espírito Santo, incluindo famtours, presstrips e roadshows, com vistas à capacitação de agentes de viagens, relacionamento com a imprensa e promoção do destino nos mercados emissores prioritários.</t>
  </si>
  <si>
    <t xml:space="preserve"> Contratação de serviços técnicos especializados de planejamento, desenvolvimento e execução de ações de marketing cooperado</t>
  </si>
  <si>
    <t>Apoio a eventos que contribuam para a divulgação do destino e impulsionem a comercialização de produtos e serviços da cadeia produtiva de turismo</t>
  </si>
  <si>
    <t>Contratação de empresa especializada para prestação de serviços de capacitação técnica, qualificação profissional e relacionamento com a imprensa especializada no âmbito do evento FÓRUM PANROTAS 2027</t>
  </si>
  <si>
    <t>Contratação de empresa especializada para prestação de serviços de capacitação técnica, qualificação profissional e relacionamento com a imprensa especializada no âmbito do evento ABETA SUMMIT 2027</t>
  </si>
  <si>
    <t>Contratação de serviços de capacitação técnica da força de vendas e promoção comercial dos produtos turísticos do Espírito Santo durante a Convenção de Vendas CVC 2027</t>
  </si>
  <si>
    <t>Contratação de empresa especializada para prestação de serviços de capacitação técnica, qualificação profissional e relacionamento com a imprensa especializada no âmbito do evento FÓRUM 60+ 2027</t>
  </si>
  <si>
    <t>Contratação de empresa especializada para prestação de serviços de capacitação técnica, qualificação profissional e relacionamento com a imprensa especializada no âmbito do evento CATIVA 360 2027</t>
  </si>
  <si>
    <t>Contratação de empresa especializada para prestação de serviços de capacitação técnica, qualificação profissional e relacionamento com a imprensa especializada no âmbito do evento INTEGRA+ 2027</t>
  </si>
  <si>
    <t>Contratação de empresa especializada para prestação de serviços de capacitação técnica, qualificação profissional e relacionamento com a imprensa especializada no âmbito do evento PRINCÍPIOS TOUR 2027</t>
  </si>
  <si>
    <t>SETOR DEMANDANTE</t>
  </si>
  <si>
    <t>OBJETO RESUMIDO</t>
  </si>
  <si>
    <t>UNIDADE DE MEDIDA</t>
  </si>
  <si>
    <t>QUANTIDADE ESTIMADA</t>
  </si>
  <si>
    <t xml:space="preserve">JUSTIFICATIVA </t>
  </si>
  <si>
    <t>TIPO DE CONTRATAÇÃO</t>
  </si>
  <si>
    <t>PRAZO</t>
  </si>
  <si>
    <t>ESTIMATIVA PRELIMINAR DO VALOR (R$)</t>
  </si>
  <si>
    <t>CLASSIFICAÇÃO
ORÇAMENTÁRIA</t>
  </si>
  <si>
    <t>AGENTE OU FISCAL</t>
  </si>
  <si>
    <t>OBSERVAÇÕES</t>
  </si>
  <si>
    <t>GESTUR</t>
  </si>
  <si>
    <t>Folders:
Tipo: folder com duas dobras
Programa 2
Tamanho: 21x29,7 cm
Impressão: 4x4 cores (quatro cores na frente e quatro cores no verso)
Papel: couche fosco 150g
Escala: em escala
Pasta tipo envelope:
Tamanho fechado: 23,5x33 cm
Tamanho aberto: 58x37 cm
Uso: para cursos de qualificação
Impressão: 4x0 cores (apenas na frente)
Tinta: escala em supremo 300g
Detalhes de fabricação: faca especial com fole, dispensa fotolito (CTP), shrinkado coletivo, corte/vinco, colagem com fita dupla face, faca especial
Acabamento: laminação fosca na parte externa
Considerar 1 cm de lombada na faca</t>
  </si>
  <si>
    <t>Unidade</t>
  </si>
  <si>
    <t>Para compor o material didático das Turmas do Programa de Qualificação, bem como para as demais ações da Gerência</t>
  </si>
  <si>
    <t>Nova Contratação</t>
  </si>
  <si>
    <t>Fiscal do Contrato</t>
  </si>
  <si>
    <t>Material para uso durante as 
capacitações</t>
  </si>
  <si>
    <t>Crachá Credencial:
Papel Couche 250g/m²
Tamanho: 10x14cm
Com cordão em poliéster
Ponteira de metal
Personalização na frente
Blocos de Anotações:
Tamanho: 13x16,5cm
Miolo em papel sulfite 75g/m², branco, sem impressão (0/0)
Com picote e cola PUR
Personalização na capa
Capa colorida, tamanho: 33,5x13cm, em papel fotográfico 240g/m²
50 folhas
Bloco de Notas:
Tamanho: 12x15cm
Espiral lateral (2cm)
Capa e contracapa dura e personalizadas (4/0)
Miolo em papel offset 75g, pautado, com 96 folhas
Papel offset couche 120g</t>
  </si>
  <si>
    <t>5.000 unidades</t>
  </si>
  <si>
    <t>Para o kit de material das turmas do Programa de Qualificação para o Turismo, bem como para compor o material didático das turmas do Programa de Qualificação, da Formação de Gestores do Turismo e demais ações da Gerência.</t>
  </si>
  <si>
    <t>Banner personalizado em lona
Tamanho: 1,50 m x 1,00 m
Colorido
Certificado
Certificação para cursos
Material: papel couchê fosco
Cor: branca
Gramatura: 250 g/m²
Dimensão: 29,7 cm x 21 cm
Impressão
CTP (Cópia por transferência de chapa)
Características: impressão em 4x1 cores
Refile final
Acondicionamento
Pacote coletivo
Observações adicionais
Impressões diversas e personalizadas</t>
  </si>
  <si>
    <t>Para divulgar os programas da SETUR e entregá-los aos participantes das turmas de Formação de Gestores das Políticas Públicas do Turismo.</t>
  </si>
  <si>
    <t>Caneta Esferográfica Cristal: n- Cor: azul ou preta n- Ponta média de 1,0 mm com esfera de tungstênio n- Corpo hexagonal e transparente n- Tinta de alta qualidade, escrita macia de até 2 km n- Tampa da mesma cor da tinta.nnEnvelope Personalizado: n- Material: sulfite n- Tamanho: 29x36cm n- Gramatura: 180g/m² n- Fundo branco n- Personalizado com possibilidade de cores e serigrafias diversas</t>
  </si>
  <si>
    <t>Para compor material didático para as turmas de capacitação de gestores do Turismo e demais ações da Gerência</t>
  </si>
  <si>
    <t xml:space="preserve">Prestação de serviços para estrutura de evento. </t>
  </si>
  <si>
    <t>Diária</t>
  </si>
  <si>
    <t>2 Diárias</t>
  </si>
  <si>
    <t>Estrutura adequada para eventos internos da SETUR- Encontro de Gestores.</t>
  </si>
  <si>
    <t>Estrutura para evento de encontro
 de Gestores</t>
  </si>
  <si>
    <t>Contratação de  consultoria, oficina, material gráfico e realização de evento para o projeto Turismo de Base Comunitária.</t>
  </si>
  <si>
    <t>5 encontros</t>
  </si>
  <si>
    <t>Fomentar o Turismo de Base Comunitária</t>
  </si>
  <si>
    <t>Amanda Cipriano</t>
  </si>
  <si>
    <t>contratação de  consultoria, oficina, material gráfico e realização de evento.</t>
  </si>
  <si>
    <t>Programa de Qualificação para o Turismo Capixaba.</t>
  </si>
  <si>
    <t>turma</t>
  </si>
  <si>
    <t>95 turmas</t>
  </si>
  <si>
    <t>Capacitação de prestadores de serviços turísticos, formação de mão de obra qualificada.</t>
  </si>
  <si>
    <t>Contrato estimado até Fev/2027</t>
  </si>
  <si>
    <t>CLASSIFICAÇÃO ORÇAMENTÁRIA</t>
  </si>
  <si>
    <t>FONTE</t>
  </si>
  <si>
    <t>GETAD</t>
  </si>
  <si>
    <t>Aquisição de utensílios de copa e cozinha</t>
  </si>
  <si>
    <t>Pct/Peça/Und</t>
  </si>
  <si>
    <t>Compra</t>
  </si>
  <si>
    <t>3.3.90.30</t>
  </si>
  <si>
    <t>Carolina Pastore</t>
  </si>
  <si>
    <t>O quantitativo é estimado. Além
disso, o valor e a quantidade
poderão ser suplementados em
decorrência da estimativa de
gastos até o término do exercício
de 2025.</t>
  </si>
  <si>
    <t xml:space="preserve">Serviço de recarga de extintores/ incêndio, </t>
  </si>
  <si>
    <t>Cilindro para Recarga</t>
  </si>
  <si>
    <t>Para recarga dos extintores.</t>
  </si>
  <si>
    <t>Aquisição de Vales Transportes do tipo intermunicipal</t>
  </si>
  <si>
    <t>Unidade de VT</t>
  </si>
  <si>
    <t>3.3.90.49</t>
  </si>
  <si>
    <t>Patrícia Aggrizi</t>
  </si>
  <si>
    <t>O valor poderá ser suplementado,
tendo em vista que o pagamento
ocorre de acordo com a
quantidade de quadro de servidores.</t>
  </si>
  <si>
    <t>Aquisição de Certificados Digitais</t>
  </si>
  <si>
    <t>3.3.90.40</t>
  </si>
  <si>
    <t>Para atendimento de obrigações
acessórias SETUR/FUNTUR.</t>
  </si>
  <si>
    <t>Aquisição de Equipamentos/Eletrodomésticos</t>
  </si>
  <si>
    <t>4.4.90.52</t>
  </si>
  <si>
    <t>Atender a substituição dos esquipamentos copa/cozinha depreciados.</t>
  </si>
  <si>
    <t>Fornecimento de água e tratamento de esgoto - SETUR</t>
  </si>
  <si>
    <t>m³</t>
  </si>
  <si>
    <t>Renovação Contratual</t>
  </si>
  <si>
    <t>Atender às necessidades de água/ esgoto da Setur.</t>
  </si>
  <si>
    <t>Fornecimento de energia elétrica - SETUR</t>
  </si>
  <si>
    <t>kW</t>
  </si>
  <si>
    <t>Visando atender o abastecimento de eletricidade na Setur.</t>
  </si>
  <si>
    <t>Locação de Veículo Automotor, tipo Executivo, sem motorista</t>
  </si>
  <si>
    <t>Joyce Coelho</t>
  </si>
  <si>
    <t>Locação de Veículo Automotor, tipo executivo, sem motorista.</t>
  </si>
  <si>
    <t>Telefonia móvel (SMP) local e longa distância</t>
  </si>
  <si>
    <t>Assinatura</t>
  </si>
  <si>
    <t>Simone Sampaio</t>
  </si>
  <si>
    <t>Atender o processo de comunicação telefônica a distância da Setur.</t>
  </si>
  <si>
    <t>Serviço de postagem</t>
  </si>
  <si>
    <t>Atender a necessidade de entrega de correspondências/encomendas. Prestação de serviços e fornecimento de produtos.</t>
  </si>
  <si>
    <t>Locação de Veículo Automotor, tipo Serviço, sem motorista</t>
  </si>
  <si>
    <t>Locação de  Veículo Automotor, tipo serviço, sem motorista.</t>
  </si>
  <si>
    <t>Prestação do serviços de administração e gerenciamento do abastecimento de combustível e manutenção dos veículos oficiais</t>
  </si>
  <si>
    <t>Litros</t>
  </si>
  <si>
    <t>Prestação do serviços de administração e gerenciamento do abastecimento de combustível dos veículos oficiais.</t>
  </si>
  <si>
    <t>Publicações na imprensa oficial - DIO</t>
  </si>
  <si>
    <t>Joyce Maziero</t>
  </si>
  <si>
    <t>Atender o processo de publicações na imprensa oficial.</t>
  </si>
  <si>
    <t xml:space="preserve">Serviço suporte técnico de PABX </t>
  </si>
  <si>
    <t>Odyr Vargas</t>
  </si>
  <si>
    <t>Atender suporte técnico de PABX .</t>
  </si>
  <si>
    <t xml:space="preserve"> GETAD</t>
  </si>
  <si>
    <t>Prestação de serviços de vigilância patrimonial - SETUR</t>
  </si>
  <si>
    <t>Postos de vigilantes</t>
  </si>
  <si>
    <t>Daniela Barros</t>
  </si>
  <si>
    <t>Prestação de serviços de vigilância patrimonial.</t>
  </si>
  <si>
    <t>Serviço de limpeza e conservação, fornecendo mão de obra, materiais e equipamentos, copeiragem, recepção e manutenção predial - SETUR</t>
  </si>
  <si>
    <t>Ana Carolina Fornazier</t>
  </si>
  <si>
    <t>Serviço de limpeza e conservação, fornecendo mão de obra, materiais e equipamentos, copeiragem, recepção e manutenção predial.</t>
  </si>
  <si>
    <t>Publicação de matéria legal em jornal de grande circulação</t>
  </si>
  <si>
    <t>Dulcimara Comerio</t>
  </si>
  <si>
    <t>Publicação de matéria legal em jornal de grande circulação.</t>
  </si>
  <si>
    <t>Prestação de serviços de agenciamento e fornecimento de passagens aéreas para voos regulares nacionais e internacionais</t>
  </si>
  <si>
    <t>Prestação de serviços de agenciamento e fornecimento de passagens aéreas para voos regulares nacionais e internacionais.</t>
  </si>
  <si>
    <t xml:space="preserve">Telefonia para operacionalização da rede corporativa do governo do estado do Espírito Santo - Telefonia para operacionalização da rede corporativa de telefonia fixa local </t>
  </si>
  <si>
    <t>Lucileia Alves</t>
  </si>
  <si>
    <t>Telefonia para operacionalização da rede corporativa do governo do estado do Espírito Santo - Telefonia para operacionalização da rede corporativa de telefonia fixa local.</t>
  </si>
  <si>
    <t>Locação de  Veículo Automotor, tipo Representação, sem motorista</t>
  </si>
  <si>
    <t>Locação de  Veículo Automotor, tipo representação, sem motorista.</t>
  </si>
  <si>
    <t>Serviços de Outsourcing de Impressão, com Disponibilização de Equipamento Reprográfico Multifuncional Monocromático, Assistência Técnica e Fornecimento de Peças e Demais Insumos Consumíveis</t>
  </si>
  <si>
    <t>Impressões</t>
  </si>
  <si>
    <t>Serviços de Outsourcing de Impressão, com Disponibilização de Equipamento Reprográfico Multifuncional Monocromático, Assistência Técnica e Fornecimento de Peças e Demais Insumos Consumíveis.</t>
  </si>
  <si>
    <t>Prestação de serviços administrativos de suporte de nivel operacional por meio de postos de Assistentes Administrativos e Encarregados</t>
  </si>
  <si>
    <t xml:space="preserve">Postos </t>
  </si>
  <si>
    <t>Há necessidade de aditivar mais um posto para atender as necessidades da SETUR.</t>
  </si>
  <si>
    <t>material de limpeza</t>
  </si>
  <si>
    <t>UNID</t>
  </si>
  <si>
    <t>COMPRA</t>
  </si>
  <si>
    <t>NECESSIDADE DE ESTOQUE DE MATERIAL</t>
  </si>
  <si>
    <t>material de expediente</t>
  </si>
  <si>
    <t>café e açúcar</t>
  </si>
  <si>
    <t>copos descartaveis</t>
  </si>
  <si>
    <t>papel a4</t>
  </si>
  <si>
    <t>GETAD/TI</t>
  </si>
  <si>
    <t>Cabo de Rede UTP Categoria 6; Cat6; Redes; Cor: azul; 300 mts</t>
  </si>
  <si>
    <t>Caixa</t>
  </si>
  <si>
    <t>3.3.90.39</t>
  </si>
  <si>
    <t>Norberto Sato</t>
  </si>
  <si>
    <t>Manutenção de rede LAN  da SETUR</t>
  </si>
  <si>
    <t>Switch de acesso tipo 02 (48 portas Gigabit POE+)</t>
  </si>
  <si>
    <t>Atualização da infraestrutura de rede LAN da SETUR.</t>
  </si>
  <si>
    <t>MS Office standard LTSC</t>
  </si>
  <si>
    <t>Software</t>
  </si>
  <si>
    <t>Atualização da suíte de produtividade dos desktops da SETUR.</t>
  </si>
  <si>
    <t>VPN (PRODEST)</t>
  </si>
  <si>
    <t>Serviço</t>
  </si>
  <si>
    <t>Atender às necessidades de manutenção da  TI SETUR junto à Prodest - VPN.</t>
  </si>
  <si>
    <t>Rede sem fio wi-fi</t>
  </si>
  <si>
    <t>Transmissão de dados</t>
  </si>
  <si>
    <t>Atender a transmissão de dados da SETUR.</t>
  </si>
  <si>
    <t>Antivírus</t>
  </si>
  <si>
    <t>Prevenir, detectar e eliminar malware e vírus dos desktops da SETUR.</t>
  </si>
  <si>
    <t xml:space="preserve">GETAD/TI </t>
  </si>
  <si>
    <t xml:space="preserve">Aquisição de Computadores e Estabilizadores </t>
  </si>
  <si>
    <t>Equipamento/Und</t>
  </si>
  <si>
    <t>Substituição de Desktops depreciados.</t>
  </si>
  <si>
    <t>GEINFRA</t>
  </si>
  <si>
    <t xml:space="preserve">Contratação de empresa especializada para manutenção dos elevadores da Casa do Turismo Capixaba. </t>
  </si>
  <si>
    <t xml:space="preserve">Em andamento </t>
  </si>
  <si>
    <t>Ana Carolina Fornazier Bedim</t>
  </si>
  <si>
    <t>Contratação de empresa especializada para a construção de Casas de Apoio ao Turista, Mirantes e Casa do Turismo Capixaba, conforme projeto conceitual e especificações técnicas fornecidas pela SETUR-ES.</t>
  </si>
  <si>
    <t>Em andamento</t>
  </si>
  <si>
    <t>Contratação de empresa especializada para realizar obra, reforma, pavimentação, ampliação, demolição e manutenção predial (pequenas reformas), a serem realizados sob demanda, com fornecimento de peças, equipamentos, materiais e mão de obra</t>
  </si>
  <si>
    <t>Leonardo Santos de Paula</t>
  </si>
  <si>
    <t>Execução da obra do Pier de Meaípe</t>
  </si>
  <si>
    <t>Rodrigo de Almeida Bolelli</t>
  </si>
  <si>
    <t>Contratação de empresa para execução de serviços de manutenção preventiva de revestimento primário com adição de material (REVSOL/SOLO) em estradas não pavimentadas, na Grande Vitória e Região Serrana do Estado do Espírito Santo, para atender ao Programa “Caminhos do Turismo”</t>
  </si>
  <si>
    <t>Km</t>
  </si>
  <si>
    <t xml:space="preserve"> Contratação de empresa para execução de serviços de pavimentação em blocos de intertravado e assentamento de meio fio em trechos de todo Estado (SRI,SRII, SRIII, SRIV) para atender ao Programa “Caminhos do Turismo".</t>
  </si>
  <si>
    <t>Contratação de empresa especializada na prestação de serviços de Vigilância Patrimonial Desarmada, com fornecimento de mão-de-obra, equipamentos e
insumos a serem executados de forma contínua nas dependências do imóvel localizado Rodovia do Contorno, s/n, km 01 Jardim Carapina, Serra/ES. Cep. 29.161-064, pertencente a esta Secretaria de Estado de Gestão e Recursos</t>
  </si>
  <si>
    <t>Clarton Paiva Muniz</t>
  </si>
  <si>
    <t>Contratação de empresa especializada na prestação de serviços de confecção e instalação de sistemas de sinalização institucional em ambientes internos e externos, conforme condições, quantidades e exigências estabelecidas pela Secretaria de Estado de Turismo</t>
  </si>
  <si>
    <t>m²</t>
  </si>
  <si>
    <t>Contratação, sob demanda, de empresa ou consórcio especializado na elaboração de estudos, levantamentos e projetos (básicos, executivos e complementares)</t>
  </si>
  <si>
    <t>Contratação de empresa especializada para prestação de serviços de estabelecimento, locação, manutenção, retirada e conservação de sinalização náutica para delimitação de área de segurança para a operação de navios de cruzeiro fundeados na Baía de Vitória/ES.</t>
  </si>
  <si>
    <t>SECRETARIA DE ESTADO DO TURISMO - SETUR</t>
  </si>
  <si>
    <t>GETAD - GERÊNCIA TÉCNICA ADMINISTRATIVA</t>
  </si>
  <si>
    <t>JUSTIFICATIVA</t>
  </si>
  <si>
    <t>PCA - 2027</t>
  </si>
  <si>
    <t>339040/339039</t>
  </si>
  <si>
    <t>TOTAL</t>
  </si>
  <si>
    <t>Pagamentos de despesas de energia - Pavilhão de Carapina</t>
  </si>
  <si>
    <t>Mês</t>
  </si>
  <si>
    <t>Contínuo</t>
  </si>
  <si>
    <t>Pagamentos de despesas de água - Pavilhão de Carapina</t>
  </si>
  <si>
    <t>Contratação de empresa de manutenção e limpeza - Pavilhão de Carapina</t>
  </si>
  <si>
    <t>Contratação de empresa para cumprimento de requisitos da licença ambiental de funcionamento - Pavilhão de Carapina</t>
  </si>
  <si>
    <t>A contratar</t>
  </si>
  <si>
    <t>Contratação de empresa especializada em serviços de manutenção dos equipamentos de incêndio - Pavilhão de Carapina</t>
  </si>
  <si>
    <t>NÚMERO DO ITEM NO SIADES</t>
  </si>
  <si>
    <t>S13099</t>
  </si>
  <si>
    <t>S4235</t>
  </si>
  <si>
    <t>S23337</t>
  </si>
  <si>
    <t>S15342</t>
  </si>
  <si>
    <t>S14974</t>
  </si>
  <si>
    <t>S884</t>
  </si>
  <si>
    <t>S27057</t>
  </si>
  <si>
    <t>S22721</t>
  </si>
  <si>
    <t>S892</t>
  </si>
  <si>
    <t>S21172</t>
  </si>
  <si>
    <t>S3557</t>
  </si>
  <si>
    <t>SS5622</t>
  </si>
  <si>
    <t>S1627</t>
  </si>
  <si>
    <t>S5622</t>
  </si>
  <si>
    <t>S23973</t>
  </si>
  <si>
    <t>S22519</t>
  </si>
  <si>
    <t>S2070</t>
  </si>
  <si>
    <t>S4120</t>
  </si>
  <si>
    <t>S22845</t>
  </si>
  <si>
    <t>S25194</t>
  </si>
  <si>
    <t>S16888</t>
  </si>
  <si>
    <t>S10111</t>
  </si>
  <si>
    <t>S18422</t>
  </si>
  <si>
    <t>00099</t>
  </si>
  <si>
    <t>S2224</t>
  </si>
  <si>
    <t>S16470</t>
  </si>
  <si>
    <t>CERTIFICADO DIGITAL</t>
  </si>
  <si>
    <t>S25089</t>
  </si>
  <si>
    <t>S26310</t>
  </si>
  <si>
    <t>S27588</t>
  </si>
  <si>
    <t>S25372</t>
  </si>
  <si>
    <t>S30177</t>
  </si>
  <si>
    <t>S9911</t>
  </si>
  <si>
    <t>S21873</t>
  </si>
  <si>
    <t>S26816</t>
  </si>
  <si>
    <t>S09830001400039</t>
  </si>
  <si>
    <t>S27472</t>
  </si>
  <si>
    <t>00126</t>
  </si>
  <si>
    <t>Café</t>
  </si>
  <si>
    <t>Açucar</t>
  </si>
  <si>
    <t>Copo de café</t>
  </si>
  <si>
    <t>Copo de Agua</t>
  </si>
  <si>
    <t>DESINFETANTE</t>
  </si>
  <si>
    <t>DETERGENTE</t>
  </si>
  <si>
    <t>COADOR CAFÉ</t>
  </si>
  <si>
    <t>FLANELA</t>
  </si>
  <si>
    <t xml:space="preserve"> PAPEL HIGIÊNICO</t>
  </si>
  <si>
    <t xml:space="preserve"> SACO PLÁSTICO LIXO</t>
  </si>
  <si>
    <t xml:space="preserve"> DESODORIZADOR</t>
  </si>
  <si>
    <t>PANO LIMPEZA</t>
  </si>
  <si>
    <t>SABONETE LIQUIDO</t>
  </si>
  <si>
    <t xml:space="preserve"> SABÃO DE COCO</t>
  </si>
  <si>
    <t>SABÃO PÓ</t>
  </si>
  <si>
    <t>LUVA PROTEÇÃO</t>
  </si>
  <si>
    <t xml:space="preserve"> ÁLCOOL ETÍLICO</t>
  </si>
  <si>
    <t xml:space="preserve"> PAPEL CÓPIA</t>
  </si>
  <si>
    <t>BANDEJA</t>
  </si>
  <si>
    <t>CANECA</t>
  </si>
  <si>
    <t>FACA</t>
  </si>
  <si>
    <t>GARFO MESA</t>
  </si>
  <si>
    <t>JARRA</t>
  </si>
  <si>
    <t>GARRAFA TÉRMICA</t>
  </si>
  <si>
    <t>TESOURA</t>
  </si>
  <si>
    <t xml:space="preserve"> CANETA ESFEROGRÁFICA</t>
  </si>
  <si>
    <t>CANETA ESFEROGRÁFICA</t>
  </si>
  <si>
    <t>CANETA HIDROGRÁFICA</t>
  </si>
  <si>
    <t>COLA</t>
  </si>
  <si>
    <t>APONTADOR LÁPIS</t>
  </si>
  <si>
    <t>LAPISEIRA</t>
  </si>
  <si>
    <t xml:space="preserve"> GRAFITE</t>
  </si>
  <si>
    <t>RÉGUA ESCRITÓRIO</t>
  </si>
  <si>
    <t>BORRACHA APAGADORA ESCRITA</t>
  </si>
  <si>
    <t>BLOCO RECADO</t>
  </si>
  <si>
    <t>PERFURADOR PAPEL</t>
  </si>
  <si>
    <t xml:space="preserve"> GRAMPEADOR</t>
  </si>
  <si>
    <t>CADERNO</t>
  </si>
  <si>
    <t>EXTRATOR GRAMPO</t>
  </si>
  <si>
    <t>PASTA ARQUIVO</t>
  </si>
  <si>
    <t>CLIPE</t>
  </si>
  <si>
    <t>00011</t>
  </si>
  <si>
    <t>00020</t>
  </si>
  <si>
    <t xml:space="preserve">752000002 </t>
  </si>
  <si>
    <t xml:space="preserve">00196 </t>
  </si>
  <si>
    <t>752000006</t>
  </si>
  <si>
    <t>00346</t>
  </si>
  <si>
    <t xml:space="preserve">00205 </t>
  </si>
  <si>
    <t xml:space="preserve">00024 </t>
  </si>
  <si>
    <t xml:space="preserve">751000002 </t>
  </si>
  <si>
    <t xml:space="preserve">962000001 </t>
  </si>
  <si>
    <t xml:space="preserve">00046 </t>
  </si>
  <si>
    <t xml:space="preserve">13894 </t>
  </si>
  <si>
    <t xml:space="preserve">18078 </t>
  </si>
  <si>
    <t xml:space="preserve">00099 </t>
  </si>
  <si>
    <t>752000004</t>
  </si>
  <si>
    <t>733000001</t>
  </si>
  <si>
    <t xml:space="preserve">01146 </t>
  </si>
  <si>
    <t>733000002</t>
  </si>
  <si>
    <t xml:space="preserve">01133 </t>
  </si>
  <si>
    <t>04400</t>
  </si>
  <si>
    <t xml:space="preserve">07276 </t>
  </si>
  <si>
    <t xml:space="preserve">S24988 </t>
  </si>
  <si>
    <t>11248 07068</t>
  </si>
  <si>
    <t>copia</t>
  </si>
  <si>
    <t>amanda</t>
  </si>
  <si>
    <t>3</t>
  </si>
  <si>
    <t>Fiscal de Contrato</t>
  </si>
  <si>
    <t>Projeto Conecta Turismo -Termo de Cooperação 006/2023 PO: 1580</t>
  </si>
  <si>
    <t>ok</t>
  </si>
  <si>
    <t>acrescentar</t>
  </si>
  <si>
    <t>sair</t>
  </si>
  <si>
    <t>alterar</t>
  </si>
  <si>
    <t>alterar valor</t>
  </si>
  <si>
    <t>alterar fonte</t>
  </si>
  <si>
    <t>ALTERAR VALOR DE 900 PARA 500</t>
  </si>
  <si>
    <t>READEQUAR VALOR E NATUREZA DA DESPESA</t>
  </si>
  <si>
    <t>READEQUAR VALOR</t>
  </si>
  <si>
    <t>SAIR</t>
  </si>
  <si>
    <t>Fiscal: Thainá Venâncio</t>
  </si>
  <si>
    <t>Fiscal: Roberta Vaccari</t>
  </si>
  <si>
    <t xml:space="preserve">Descentralização </t>
  </si>
  <si>
    <t>descentralização para FAPES a fim de atender ao projeto Conecta Turismo</t>
  </si>
  <si>
    <t>Projeto de Pesquisa e Inovação</t>
  </si>
  <si>
    <t>Repasse pactuado no projeto</t>
  </si>
  <si>
    <t>GETAD - GERÊNCIA TÉCNICA ADMINISTRATIVA READEQUACAO COM O PLOA - 2027</t>
  </si>
  <si>
    <t xml:space="preserve">Aquisição de Computadores  </t>
  </si>
  <si>
    <t xml:space="preserve"> Estabilizadores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</si>
</sst>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Segoe U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</font>
    <font>
      <sz val="20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name val="Calibri"/>
      <family val="2"/>
    </font>
    <font>
      <sz val="22"/>
      <name val="Calibri"/>
      <family val="2"/>
      <scheme val="minor"/>
    </font>
    <font>
      <sz val="22"/>
      <color rgb="FF00000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0"/>
      <name val="Calibri"/>
      <family val="2"/>
      <scheme val="minor"/>
    </font>
    <font>
      <sz val="22"/>
      <color rgb="FF212529"/>
      <name val="Calibri"/>
      <family val="2"/>
      <scheme val="minor"/>
    </font>
    <font>
      <sz val="28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sz val="12"/>
      <color rgb="FF21252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2" borderId="0" applyNumberFormat="0" applyBorder="0" applyAlignment="0" applyProtection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9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5">
    <xf numFmtId="0" fontId="0" fillId="0" borderId="0" xfId="0"/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left" vertical="center"/>
    </xf>
    <xf numFmtId="3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164" fontId="6" fillId="0" borderId="11" xfId="0" applyNumberFormat="1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164" fontId="6" fillId="0" borderId="1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0" fillId="0" borderId="13" xfId="0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7" fontId="0" fillId="0" borderId="9" xfId="0" applyNumberFormat="1" applyBorder="1" applyAlignment="1">
      <alignment horizontal="right" vertical="center"/>
    </xf>
    <xf numFmtId="0" fontId="0" fillId="0" borderId="9" xfId="0" applyBorder="1" applyAlignment="1">
      <alignment vertical="center"/>
    </xf>
    <xf numFmtId="164" fontId="0" fillId="0" borderId="13" xfId="0" applyNumberFormat="1" applyBorder="1" applyAlignment="1">
      <alignment horizontal="right" vertical="center"/>
    </xf>
    <xf numFmtId="17" fontId="0" fillId="0" borderId="13" xfId="0" applyNumberFormat="1" applyBorder="1" applyAlignment="1">
      <alignment horizontal="right" vertical="center"/>
    </xf>
    <xf numFmtId="44" fontId="0" fillId="0" borderId="9" xfId="0" applyNumberForma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 wrapText="1"/>
    </xf>
    <xf numFmtId="164" fontId="11" fillId="3" borderId="1" xfId="0" applyNumberFormat="1" applyFont="1" applyFill="1" applyBorder="1" applyAlignment="1">
      <alignment horizontal="center" vertical="top" wrapText="1"/>
    </xf>
    <xf numFmtId="0" fontId="11" fillId="3" borderId="17" xfId="0" applyFont="1" applyFill="1" applyBorder="1" applyAlignment="1">
      <alignment horizontal="center" vertical="top" wrapText="1"/>
    </xf>
    <xf numFmtId="0" fontId="12" fillId="4" borderId="1" xfId="1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/>
    </xf>
    <xf numFmtId="17" fontId="3" fillId="4" borderId="1" xfId="0" applyNumberFormat="1" applyFont="1" applyFill="1" applyBorder="1" applyAlignment="1">
      <alignment horizontal="center" vertical="top"/>
    </xf>
    <xf numFmtId="164" fontId="3" fillId="4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/>
    </xf>
    <xf numFmtId="0" fontId="3" fillId="4" borderId="18" xfId="0" applyFont="1" applyFill="1" applyBorder="1" applyAlignment="1">
      <alignment horizontal="center" vertical="top" wrapText="1"/>
    </xf>
    <xf numFmtId="0" fontId="12" fillId="4" borderId="1" xfId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7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44" fontId="3" fillId="0" borderId="1" xfId="9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" fontId="3" fillId="0" borderId="1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2" fillId="4" borderId="2" xfId="1" applyFont="1" applyFill="1" applyBorder="1" applyAlignment="1">
      <alignment horizontal="center" vertical="top"/>
    </xf>
    <xf numFmtId="0" fontId="13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/>
    </xf>
    <xf numFmtId="0" fontId="3" fillId="4" borderId="21" xfId="0" applyFont="1" applyFill="1" applyBorder="1" applyAlignment="1">
      <alignment horizontal="center" vertical="top"/>
    </xf>
    <xf numFmtId="17" fontId="3" fillId="4" borderId="3" xfId="0" applyNumberFormat="1" applyFont="1" applyFill="1" applyBorder="1" applyAlignment="1">
      <alignment horizontal="center" vertical="top"/>
    </xf>
    <xf numFmtId="164" fontId="3" fillId="4" borderId="3" xfId="0" applyNumberFormat="1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4" borderId="22" xfId="0" applyFont="1" applyFill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 applyAlignment="1">
      <alignment horizontal="left"/>
    </xf>
    <xf numFmtId="0" fontId="19" fillId="0" borderId="0" xfId="0" applyFont="1"/>
    <xf numFmtId="0" fontId="19" fillId="0" borderId="0" xfId="0" applyFont="1" applyFill="1" applyAlignment="1">
      <alignment horizontal="left"/>
    </xf>
    <xf numFmtId="8" fontId="19" fillId="0" borderId="0" xfId="0" applyNumberFormat="1" applyFont="1"/>
    <xf numFmtId="0" fontId="19" fillId="0" borderId="0" xfId="0" applyFont="1" applyAlignment="1">
      <alignment wrapText="1"/>
    </xf>
    <xf numFmtId="0" fontId="15" fillId="0" borderId="0" xfId="0" applyFont="1" applyAlignment="1">
      <alignment wrapText="1"/>
    </xf>
    <xf numFmtId="164" fontId="19" fillId="0" borderId="1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 wrapText="1"/>
    </xf>
    <xf numFmtId="0" fontId="19" fillId="0" borderId="20" xfId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3" fontId="19" fillId="0" borderId="1" xfId="0" applyNumberFormat="1" applyFont="1" applyFill="1" applyBorder="1" applyAlignment="1">
      <alignment horizontal="center" vertical="center"/>
    </xf>
    <xf numFmtId="17" fontId="19" fillId="0" borderId="1" xfId="0" applyNumberFormat="1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8" fontId="19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19" fillId="0" borderId="14" xfId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17" fontId="19" fillId="0" borderId="9" xfId="0" applyNumberFormat="1" applyFont="1" applyFill="1" applyBorder="1" applyAlignment="1">
      <alignment horizontal="center" vertical="center"/>
    </xf>
    <xf numFmtId="164" fontId="19" fillId="0" borderId="9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164" fontId="19" fillId="0" borderId="15" xfId="0" applyNumberFormat="1" applyFont="1" applyFill="1" applyBorder="1" applyAlignment="1">
      <alignment horizontal="center" vertical="center"/>
    </xf>
    <xf numFmtId="17" fontId="19" fillId="0" borderId="13" xfId="0" applyNumberFormat="1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64" fontId="23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17" fontId="19" fillId="0" borderId="18" xfId="0" applyNumberFormat="1" applyFont="1" applyFill="1" applyBorder="1" applyAlignment="1">
      <alignment horizontal="center" vertical="center" wrapText="1"/>
    </xf>
    <xf numFmtId="0" fontId="19" fillId="0" borderId="23" xfId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17" fontId="19" fillId="0" borderId="3" xfId="0" applyNumberFormat="1" applyFont="1" applyFill="1" applyBorder="1" applyAlignment="1">
      <alignment horizontal="center" vertical="center"/>
    </xf>
    <xf numFmtId="164" fontId="19" fillId="0" borderId="3" xfId="0" applyNumberFormat="1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164" fontId="20" fillId="6" borderId="26" xfId="0" applyNumberFormat="1" applyFont="1" applyFill="1" applyBorder="1" applyAlignment="1">
      <alignment horizontal="left" vertical="center"/>
    </xf>
    <xf numFmtId="0" fontId="20" fillId="6" borderId="27" xfId="0" applyFont="1" applyFill="1" applyBorder="1" applyAlignment="1">
      <alignment horizontal="left"/>
    </xf>
    <xf numFmtId="0" fontId="20" fillId="6" borderId="28" xfId="0" applyFont="1" applyFill="1" applyBorder="1" applyAlignment="1">
      <alignment horizontal="left"/>
    </xf>
    <xf numFmtId="0" fontId="16" fillId="6" borderId="29" xfId="0" applyFont="1" applyFill="1" applyBorder="1" applyAlignment="1">
      <alignment horizontal="left"/>
    </xf>
    <xf numFmtId="44" fontId="19" fillId="0" borderId="3" xfId="9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15" fillId="10" borderId="0" xfId="0" applyFont="1" applyFill="1"/>
    <xf numFmtId="0" fontId="21" fillId="8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/>
    </xf>
    <xf numFmtId="0" fontId="19" fillId="10" borderId="10" xfId="1" applyFont="1" applyFill="1" applyBorder="1" applyAlignment="1">
      <alignment horizontal="center" vertical="center"/>
    </xf>
    <xf numFmtId="0" fontId="19" fillId="10" borderId="10" xfId="0" applyFont="1" applyFill="1" applyBorder="1" applyAlignment="1">
      <alignment horizontal="center" vertical="center" wrapText="1"/>
    </xf>
    <xf numFmtId="0" fontId="19" fillId="10" borderId="11" xfId="0" applyFont="1" applyFill="1" applyBorder="1" applyAlignment="1">
      <alignment horizontal="center" vertical="center"/>
    </xf>
    <xf numFmtId="3" fontId="19" fillId="10" borderId="1" xfId="0" applyNumberFormat="1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17" fontId="19" fillId="10" borderId="1" xfId="0" applyNumberFormat="1" applyFont="1" applyFill="1" applyBorder="1" applyAlignment="1">
      <alignment horizontal="center" vertical="center"/>
    </xf>
    <xf numFmtId="164" fontId="19" fillId="10" borderId="1" xfId="0" applyNumberFormat="1" applyFont="1" applyFill="1" applyBorder="1" applyAlignment="1">
      <alignment horizontal="center" vertical="center"/>
    </xf>
    <xf numFmtId="49" fontId="19" fillId="10" borderId="1" xfId="0" applyNumberFormat="1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horizontal="center" vertical="center" wrapText="1"/>
    </xf>
    <xf numFmtId="0" fontId="27" fillId="10" borderId="1" xfId="0" applyFont="1" applyFill="1" applyBorder="1" applyAlignment="1">
      <alignment horizontal="center" vertical="center" wrapText="1"/>
    </xf>
    <xf numFmtId="0" fontId="19" fillId="10" borderId="14" xfId="1" applyFont="1" applyFill="1" applyBorder="1" applyAlignment="1">
      <alignment horizontal="center" vertical="center"/>
    </xf>
    <xf numFmtId="0" fontId="19" fillId="10" borderId="14" xfId="0" applyFont="1" applyFill="1" applyBorder="1" applyAlignment="1">
      <alignment horizontal="center" vertical="center" wrapText="1"/>
    </xf>
    <xf numFmtId="0" fontId="19" fillId="10" borderId="15" xfId="0" applyFont="1" applyFill="1" applyBorder="1" applyAlignment="1">
      <alignment horizontal="center" vertical="center"/>
    </xf>
    <xf numFmtId="0" fontId="19" fillId="10" borderId="13" xfId="0" applyFont="1" applyFill="1" applyBorder="1" applyAlignment="1">
      <alignment horizontal="center" vertical="center"/>
    </xf>
    <xf numFmtId="0" fontId="19" fillId="10" borderId="16" xfId="0" applyFont="1" applyFill="1" applyBorder="1" applyAlignment="1">
      <alignment horizontal="center" vertical="center"/>
    </xf>
    <xf numFmtId="17" fontId="19" fillId="10" borderId="13" xfId="0" applyNumberFormat="1" applyFont="1" applyFill="1" applyBorder="1" applyAlignment="1">
      <alignment horizontal="center" vertical="center"/>
    </xf>
    <xf numFmtId="164" fontId="19" fillId="10" borderId="15" xfId="0" applyNumberFormat="1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9" fillId="10" borderId="15" xfId="1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 wrapText="1"/>
    </xf>
    <xf numFmtId="17" fontId="19" fillId="10" borderId="15" xfId="0" applyNumberFormat="1" applyFont="1" applyFill="1" applyBorder="1" applyAlignment="1">
      <alignment horizontal="center" vertical="center"/>
    </xf>
    <xf numFmtId="0" fontId="22" fillId="10" borderId="19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/>
    </xf>
    <xf numFmtId="0" fontId="19" fillId="11" borderId="10" xfId="1" applyFont="1" applyFill="1" applyBorder="1" applyAlignment="1">
      <alignment horizontal="center" vertical="center"/>
    </xf>
    <xf numFmtId="0" fontId="19" fillId="11" borderId="14" xfId="0" applyFont="1" applyFill="1" applyBorder="1" applyAlignment="1">
      <alignment horizontal="center" vertical="center" wrapText="1"/>
    </xf>
    <xf numFmtId="0" fontId="19" fillId="11" borderId="15" xfId="0" applyFont="1" applyFill="1" applyBorder="1" applyAlignment="1">
      <alignment horizontal="center" vertical="center"/>
    </xf>
    <xf numFmtId="0" fontId="19" fillId="11" borderId="9" xfId="0" applyFont="1" applyFill="1" applyBorder="1" applyAlignment="1">
      <alignment horizontal="center" vertical="center"/>
    </xf>
    <xf numFmtId="0" fontId="19" fillId="11" borderId="12" xfId="0" applyFont="1" applyFill="1" applyBorder="1" applyAlignment="1">
      <alignment horizontal="center" vertical="center"/>
    </xf>
    <xf numFmtId="17" fontId="19" fillId="11" borderId="9" xfId="0" applyNumberFormat="1" applyFont="1" applyFill="1" applyBorder="1" applyAlignment="1">
      <alignment horizontal="center" vertical="center"/>
    </xf>
    <xf numFmtId="164" fontId="19" fillId="11" borderId="11" xfId="0" applyNumberFormat="1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0" fontId="22" fillId="11" borderId="2" xfId="0" applyFont="1" applyFill="1" applyBorder="1" applyAlignment="1">
      <alignment horizontal="center" vertical="center" wrapText="1"/>
    </xf>
    <xf numFmtId="0" fontId="15" fillId="11" borderId="9" xfId="0" applyFont="1" applyFill="1" applyBorder="1" applyAlignment="1">
      <alignment horizontal="center" vertical="center"/>
    </xf>
    <xf numFmtId="0" fontId="19" fillId="11" borderId="20" xfId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 wrapText="1"/>
    </xf>
    <xf numFmtId="17" fontId="19" fillId="11" borderId="1" xfId="0" applyNumberFormat="1" applyFont="1" applyFill="1" applyBorder="1" applyAlignment="1">
      <alignment horizontal="center" vertical="center"/>
    </xf>
    <xf numFmtId="164" fontId="19" fillId="11" borderId="1" xfId="0" applyNumberFormat="1" applyFont="1" applyFill="1" applyBorder="1" applyAlignment="1">
      <alignment horizontal="center" vertical="center"/>
    </xf>
    <xf numFmtId="0" fontId="19" fillId="11" borderId="18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 wrapText="1"/>
    </xf>
    <xf numFmtId="4" fontId="15" fillId="0" borderId="0" xfId="0" applyNumberFormat="1" applyFont="1"/>
    <xf numFmtId="4" fontId="0" fillId="0" borderId="0" xfId="0" applyNumberFormat="1"/>
    <xf numFmtId="164" fontId="15" fillId="0" borderId="0" xfId="0" applyNumberFormat="1" applyFont="1"/>
    <xf numFmtId="0" fontId="24" fillId="12" borderId="1" xfId="0" applyFont="1" applyFill="1" applyBorder="1" applyAlignment="1">
      <alignment horizontal="center" vertical="center"/>
    </xf>
    <xf numFmtId="0" fontId="19" fillId="12" borderId="20" xfId="1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 wrapText="1"/>
    </xf>
    <xf numFmtId="0" fontId="19" fillId="12" borderId="1" xfId="0" applyFont="1" applyFill="1" applyBorder="1" applyAlignment="1">
      <alignment horizontal="center" vertical="center"/>
    </xf>
    <xf numFmtId="17" fontId="19" fillId="12" borderId="1" xfId="0" applyNumberFormat="1" applyFont="1" applyFill="1" applyBorder="1" applyAlignment="1">
      <alignment horizontal="center" vertical="center"/>
    </xf>
    <xf numFmtId="164" fontId="19" fillId="12" borderId="1" xfId="0" applyNumberFormat="1" applyFont="1" applyFill="1" applyBorder="1" applyAlignment="1">
      <alignment horizontal="center" vertical="center"/>
    </xf>
    <xf numFmtId="49" fontId="19" fillId="12" borderId="1" xfId="0" applyNumberFormat="1" applyFont="1" applyFill="1" applyBorder="1" applyAlignment="1">
      <alignment horizontal="center" vertical="center"/>
    </xf>
    <xf numFmtId="0" fontId="19" fillId="12" borderId="18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/>
    </xf>
    <xf numFmtId="49" fontId="25" fillId="0" borderId="24" xfId="0" applyNumberFormat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17" fontId="19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/>
    </xf>
    <xf numFmtId="164" fontId="19" fillId="13" borderId="1" xfId="0" applyNumberFormat="1" applyFont="1" applyFill="1" applyBorder="1" applyAlignment="1">
      <alignment horizontal="center" vertical="center"/>
    </xf>
    <xf numFmtId="0" fontId="19" fillId="12" borderId="18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 wrapText="1"/>
    </xf>
    <xf numFmtId="0" fontId="24" fillId="14" borderId="1" xfId="0" applyFont="1" applyFill="1" applyBorder="1" applyAlignment="1">
      <alignment horizontal="center" vertical="center"/>
    </xf>
    <xf numFmtId="0" fontId="19" fillId="14" borderId="10" xfId="1" applyFont="1" applyFill="1" applyBorder="1" applyAlignment="1">
      <alignment horizontal="center" vertical="center"/>
    </xf>
    <xf numFmtId="0" fontId="19" fillId="14" borderId="10" xfId="0" applyFont="1" applyFill="1" applyBorder="1" applyAlignment="1">
      <alignment horizontal="center" vertical="center" wrapText="1"/>
    </xf>
    <xf numFmtId="0" fontId="19" fillId="14" borderId="11" xfId="0" applyFont="1" applyFill="1" applyBorder="1" applyAlignment="1">
      <alignment horizontal="center" vertical="center"/>
    </xf>
    <xf numFmtId="3" fontId="19" fillId="14" borderId="1" xfId="0" applyNumberFormat="1" applyFont="1" applyFill="1" applyBorder="1" applyAlignment="1">
      <alignment horizontal="center" vertical="center"/>
    </xf>
    <xf numFmtId="0" fontId="19" fillId="14" borderId="1" xfId="0" applyFont="1" applyFill="1" applyBorder="1" applyAlignment="1">
      <alignment horizontal="center" vertical="center"/>
    </xf>
    <xf numFmtId="17" fontId="19" fillId="14" borderId="1" xfId="0" applyNumberFormat="1" applyFont="1" applyFill="1" applyBorder="1" applyAlignment="1">
      <alignment horizontal="center" vertical="center"/>
    </xf>
    <xf numFmtId="164" fontId="19" fillId="14" borderId="1" xfId="0" applyNumberFormat="1" applyFont="1" applyFill="1" applyBorder="1" applyAlignment="1">
      <alignment horizontal="center" vertical="center"/>
    </xf>
    <xf numFmtId="49" fontId="19" fillId="14" borderId="1" xfId="0" applyNumberFormat="1" applyFont="1" applyFill="1" applyBorder="1" applyAlignment="1">
      <alignment horizontal="center" vertical="center"/>
    </xf>
    <xf numFmtId="0" fontId="22" fillId="14" borderId="2" xfId="0" applyFont="1" applyFill="1" applyBorder="1" applyAlignment="1">
      <alignment horizontal="center" vertical="center" wrapText="1"/>
    </xf>
    <xf numFmtId="0" fontId="27" fillId="14" borderId="1" xfId="0" applyFont="1" applyFill="1" applyBorder="1" applyAlignment="1">
      <alignment horizontal="center" vertical="center" wrapText="1"/>
    </xf>
    <xf numFmtId="0" fontId="19" fillId="14" borderId="14" xfId="1" applyFont="1" applyFill="1" applyBorder="1" applyAlignment="1">
      <alignment horizontal="center" vertical="center"/>
    </xf>
    <xf numFmtId="0" fontId="19" fillId="14" borderId="14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/>
    </xf>
    <xf numFmtId="0" fontId="19" fillId="14" borderId="9" xfId="0" applyFont="1" applyFill="1" applyBorder="1" applyAlignment="1">
      <alignment horizontal="center" vertical="center"/>
    </xf>
    <xf numFmtId="0" fontId="19" fillId="14" borderId="12" xfId="0" applyFont="1" applyFill="1" applyBorder="1" applyAlignment="1">
      <alignment horizontal="center" vertical="center"/>
    </xf>
    <xf numFmtId="17" fontId="19" fillId="14" borderId="9" xfId="0" applyNumberFormat="1" applyFont="1" applyFill="1" applyBorder="1" applyAlignment="1">
      <alignment horizontal="center" vertical="center"/>
    </xf>
    <xf numFmtId="164" fontId="19" fillId="14" borderId="9" xfId="0" applyNumberFormat="1" applyFont="1" applyFill="1" applyBorder="1" applyAlignment="1">
      <alignment horizontal="center" vertical="center"/>
    </xf>
    <xf numFmtId="0" fontId="15" fillId="14" borderId="9" xfId="0" applyFont="1" applyFill="1" applyBorder="1" applyAlignment="1">
      <alignment horizontal="center" vertical="center"/>
    </xf>
    <xf numFmtId="0" fontId="19" fillId="14" borderId="13" xfId="0" applyFont="1" applyFill="1" applyBorder="1" applyAlignment="1">
      <alignment horizontal="center" vertical="center"/>
    </xf>
    <xf numFmtId="0" fontId="19" fillId="14" borderId="16" xfId="0" applyFont="1" applyFill="1" applyBorder="1" applyAlignment="1">
      <alignment horizontal="center" vertical="center"/>
    </xf>
    <xf numFmtId="164" fontId="19" fillId="14" borderId="15" xfId="0" applyNumberFormat="1" applyFont="1" applyFill="1" applyBorder="1" applyAlignment="1">
      <alignment horizontal="center" vertical="center"/>
    </xf>
    <xf numFmtId="49" fontId="24" fillId="14" borderId="1" xfId="0" applyNumberFormat="1" applyFont="1" applyFill="1" applyBorder="1" applyAlignment="1">
      <alignment horizontal="center" vertical="center"/>
    </xf>
    <xf numFmtId="17" fontId="19" fillId="14" borderId="13" xfId="0" applyNumberFormat="1" applyFont="1" applyFill="1" applyBorder="1" applyAlignment="1">
      <alignment horizontal="center" vertical="center"/>
    </xf>
    <xf numFmtId="0" fontId="19" fillId="14" borderId="20" xfId="1" applyFont="1" applyFill="1" applyBorder="1" applyAlignment="1">
      <alignment horizontal="center" vertical="center"/>
    </xf>
    <xf numFmtId="0" fontId="15" fillId="14" borderId="13" xfId="0" applyFont="1" applyFill="1" applyBorder="1" applyAlignment="1">
      <alignment horizontal="center" vertical="center"/>
    </xf>
    <xf numFmtId="0" fontId="22" fillId="14" borderId="13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6" fillId="0" borderId="0" xfId="0" applyFont="1"/>
    <xf numFmtId="0" fontId="19" fillId="0" borderId="11" xfId="1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164" fontId="19" fillId="6" borderId="1" xfId="0" applyNumberFormat="1" applyFont="1" applyFill="1" applyBorder="1" applyAlignment="1">
      <alignment horizontal="center" vertical="center"/>
    </xf>
    <xf numFmtId="8" fontId="19" fillId="13" borderId="1" xfId="0" applyNumberFormat="1" applyFont="1" applyFill="1" applyBorder="1" applyAlignment="1">
      <alignment horizontal="center" vertical="center"/>
    </xf>
    <xf numFmtId="165" fontId="19" fillId="13" borderId="1" xfId="0" applyNumberFormat="1" applyFont="1" applyFill="1" applyBorder="1" applyAlignment="1">
      <alignment horizontal="center" vertical="center"/>
    </xf>
    <xf numFmtId="164" fontId="19" fillId="13" borderId="1" xfId="0" applyNumberFormat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/>
    </xf>
    <xf numFmtId="0" fontId="19" fillId="6" borderId="20" xfId="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0" fontId="15" fillId="6" borderId="0" xfId="0" applyFont="1" applyFill="1"/>
    <xf numFmtId="0" fontId="16" fillId="6" borderId="0" xfId="0" applyFont="1" applyFill="1"/>
    <xf numFmtId="8" fontId="15" fillId="0" borderId="0" xfId="0" applyNumberFormat="1" applyFont="1"/>
    <xf numFmtId="0" fontId="16" fillId="0" borderId="0" xfId="0" applyFont="1" applyFill="1"/>
    <xf numFmtId="0" fontId="0" fillId="0" borderId="1" xfId="0" applyFont="1" applyBorder="1" applyAlignment="1">
      <alignment horizontal="center" vertical="center"/>
    </xf>
    <xf numFmtId="0" fontId="0" fillId="0" borderId="20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17" fontId="0" fillId="0" borderId="1" xfId="0" applyNumberFormat="1" applyFont="1" applyBorder="1" applyAlignment="1">
      <alignment horizontal="center" vertical="center"/>
    </xf>
    <xf numFmtId="164" fontId="0" fillId="10" borderId="1" xfId="0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0" xfId="0" applyFont="1"/>
    <xf numFmtId="0" fontId="3" fillId="0" borderId="0" xfId="0" applyFont="1"/>
    <xf numFmtId="164" fontId="0" fillId="1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/>
    </xf>
    <xf numFmtId="0" fontId="0" fillId="15" borderId="20" xfId="1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/>
    </xf>
    <xf numFmtId="17" fontId="0" fillId="15" borderId="1" xfId="0" applyNumberFormat="1" applyFont="1" applyFill="1" applyBorder="1" applyAlignment="1">
      <alignment horizontal="center" vertical="center"/>
    </xf>
    <xf numFmtId="164" fontId="0" fillId="15" borderId="1" xfId="0" applyNumberFormat="1" applyFont="1" applyFill="1" applyBorder="1" applyAlignment="1">
      <alignment horizontal="center" vertical="center"/>
    </xf>
    <xf numFmtId="0" fontId="0" fillId="15" borderId="18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15" fillId="0" borderId="0" xfId="0" applyFont="1" applyFill="1"/>
    <xf numFmtId="0" fontId="31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8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" fontId="3" fillId="0" borderId="9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7" fontId="3" fillId="0" borderId="13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7" fontId="3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4" fontId="3" fillId="0" borderId="3" xfId="9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164" fontId="12" fillId="6" borderId="26" xfId="0" applyNumberFormat="1" applyFont="1" applyFill="1" applyBorder="1" applyAlignment="1">
      <alignment horizontal="left" vertical="center"/>
    </xf>
    <xf numFmtId="0" fontId="12" fillId="6" borderId="27" xfId="0" applyFont="1" applyFill="1" applyBorder="1" applyAlignment="1">
      <alignment horizontal="left"/>
    </xf>
    <xf numFmtId="0" fontId="12" fillId="6" borderId="28" xfId="0" applyFont="1" applyFill="1" applyBorder="1" applyAlignment="1">
      <alignment horizontal="left"/>
    </xf>
    <xf numFmtId="0" fontId="12" fillId="6" borderId="29" xfId="0" applyFont="1" applyFill="1" applyBorder="1" applyAlignment="1">
      <alignment horizontal="left"/>
    </xf>
    <xf numFmtId="0" fontId="20" fillId="6" borderId="24" xfId="0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0" fontId="20" fillId="6" borderId="25" xfId="0" applyFont="1" applyFill="1" applyBorder="1" applyAlignment="1">
      <alignment horizontal="center" vertical="center" wrapText="1"/>
    </xf>
    <xf numFmtId="0" fontId="26" fillId="7" borderId="17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20" fillId="9" borderId="18" xfId="0" applyFont="1" applyFill="1" applyBorder="1" applyAlignment="1">
      <alignment horizontal="center" vertical="center"/>
    </xf>
    <xf numFmtId="0" fontId="20" fillId="9" borderId="15" xfId="0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0" fontId="20" fillId="9" borderId="18" xfId="0" applyFont="1" applyFill="1" applyBorder="1" applyAlignment="1">
      <alignment horizontal="center"/>
    </xf>
    <xf numFmtId="0" fontId="20" fillId="9" borderId="15" xfId="0" applyFont="1" applyFill="1" applyBorder="1" applyAlignment="1">
      <alignment horizontal="center"/>
    </xf>
    <xf numFmtId="0" fontId="20" fillId="9" borderId="20" xfId="0" applyFont="1" applyFill="1" applyBorder="1" applyAlignment="1">
      <alignment horizontal="center"/>
    </xf>
    <xf numFmtId="0" fontId="21" fillId="8" borderId="2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 wrapText="1"/>
    </xf>
    <xf numFmtId="0" fontId="20" fillId="7" borderId="19" xfId="0" applyFont="1" applyFill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/>
    </xf>
    <xf numFmtId="0" fontId="12" fillId="9" borderId="15" xfId="0" applyFont="1" applyFill="1" applyBorder="1" applyAlignment="1">
      <alignment horizontal="center"/>
    </xf>
    <xf numFmtId="0" fontId="12" fillId="9" borderId="20" xfId="0" applyFont="1" applyFill="1" applyBorder="1" applyAlignment="1">
      <alignment horizontal="center"/>
    </xf>
    <xf numFmtId="0" fontId="12" fillId="9" borderId="18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center" vertical="center"/>
    </xf>
    <xf numFmtId="0" fontId="12" fillId="9" borderId="20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31" fillId="8" borderId="17" xfId="0" applyFont="1" applyFill="1" applyBorder="1" applyAlignment="1">
      <alignment horizontal="center" vertical="center"/>
    </xf>
    <xf numFmtId="0" fontId="31" fillId="8" borderId="2" xfId="0" applyFont="1" applyFill="1" applyBorder="1" applyAlignment="1">
      <alignment horizontal="center" vertical="center"/>
    </xf>
    <xf numFmtId="0" fontId="31" fillId="8" borderId="17" xfId="0" applyFont="1" applyFill="1" applyBorder="1" applyAlignment="1">
      <alignment horizontal="center" vertical="center" wrapText="1"/>
    </xf>
    <xf numFmtId="0" fontId="31" fillId="8" borderId="2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31" fillId="8" borderId="1" xfId="0" applyFont="1" applyFill="1" applyBorder="1" applyAlignment="1">
      <alignment horizontal="center" vertical="center" wrapText="1"/>
    </xf>
  </cellXfs>
  <cellStyles count="10">
    <cellStyle name="20% - Ênfase5" xfId="1" builtinId="46"/>
    <cellStyle name="Moeda" xfId="9" builtinId="4"/>
    <cellStyle name="Moeda 2" xfId="4"/>
    <cellStyle name="Moeda 2 2" xfId="8"/>
    <cellStyle name="Normal" xfId="0" builtinId="0"/>
    <cellStyle name="Normal 2" xfId="3"/>
    <cellStyle name="Normal 2 2" xfId="6"/>
    <cellStyle name="Normal 2 3" xfId="5"/>
    <cellStyle name="Normal 3" xfId="2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03"/>
  <sheetViews>
    <sheetView topLeftCell="A25" zoomScale="33" zoomScaleNormal="33" workbookViewId="0">
      <selection activeCell="A56" sqref="A56:M56"/>
    </sheetView>
  </sheetViews>
  <sheetFormatPr defaultRowHeight="15" x14ac:dyDescent="0.25"/>
  <cols>
    <col min="1" max="1" width="92.42578125" customWidth="1"/>
    <col min="2" max="2" width="51.140625" customWidth="1"/>
    <col min="3" max="3" width="93.5703125" customWidth="1"/>
    <col min="4" max="4" width="76.5703125" customWidth="1"/>
    <col min="5" max="5" width="33.5703125" customWidth="1"/>
    <col min="6" max="6" width="52.7109375" customWidth="1"/>
    <col min="7" max="7" width="33.140625" customWidth="1"/>
    <col min="8" max="8" width="49.28515625" customWidth="1"/>
    <col min="9" max="9" width="38.85546875" customWidth="1"/>
    <col min="10" max="10" width="33.42578125" customWidth="1"/>
    <col min="11" max="11" width="44.42578125" customWidth="1"/>
    <col min="12" max="12" width="39.7109375" customWidth="1"/>
    <col min="13" max="13" width="36.42578125" customWidth="1"/>
  </cols>
  <sheetData>
    <row r="2" spans="1:16" ht="45" customHeight="1" x14ac:dyDescent="0.45">
      <c r="A2" s="364" t="s">
        <v>215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6"/>
      <c r="N2" s="96"/>
      <c r="O2" s="96"/>
      <c r="P2" s="96"/>
    </row>
    <row r="3" spans="1:16" ht="63.75" customHeight="1" x14ac:dyDescent="0.4">
      <c r="A3" s="361" t="s">
        <v>212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3"/>
      <c r="N3" s="96"/>
      <c r="O3" s="96"/>
      <c r="P3" s="96"/>
    </row>
    <row r="4" spans="1:16" ht="82.5" customHeight="1" x14ac:dyDescent="0.4">
      <c r="A4" s="360" t="s">
        <v>213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96"/>
      <c r="O4" s="96"/>
      <c r="P4" s="96"/>
    </row>
    <row r="5" spans="1:16" ht="56.25" customHeight="1" x14ac:dyDescent="0.4">
      <c r="A5" s="358" t="s">
        <v>226</v>
      </c>
      <c r="B5" s="371" t="s">
        <v>0</v>
      </c>
      <c r="C5" s="371" t="s">
        <v>1</v>
      </c>
      <c r="D5" s="373" t="s">
        <v>2</v>
      </c>
      <c r="E5" s="373" t="s">
        <v>3</v>
      </c>
      <c r="F5" s="373" t="s">
        <v>4</v>
      </c>
      <c r="G5" s="371" t="s">
        <v>5</v>
      </c>
      <c r="H5" s="373" t="s">
        <v>6</v>
      </c>
      <c r="I5" s="374" t="s">
        <v>7</v>
      </c>
      <c r="J5" s="375"/>
      <c r="K5" s="375"/>
      <c r="L5" s="367" t="s">
        <v>8</v>
      </c>
      <c r="M5" s="369" t="s">
        <v>9</v>
      </c>
      <c r="N5" s="96"/>
      <c r="O5" s="96"/>
      <c r="P5" s="96"/>
    </row>
    <row r="6" spans="1:16" ht="57" x14ac:dyDescent="0.4">
      <c r="A6" s="359"/>
      <c r="B6" s="372"/>
      <c r="C6" s="372"/>
      <c r="D6" s="367"/>
      <c r="E6" s="367"/>
      <c r="F6" s="367"/>
      <c r="G6" s="372"/>
      <c r="H6" s="367"/>
      <c r="I6" s="104" t="s">
        <v>10</v>
      </c>
      <c r="J6" s="104" t="s">
        <v>11</v>
      </c>
      <c r="K6" s="104" t="s">
        <v>12</v>
      </c>
      <c r="L6" s="368"/>
      <c r="M6" s="370"/>
      <c r="N6" s="96"/>
      <c r="O6" s="96"/>
      <c r="P6" s="96"/>
    </row>
    <row r="7" spans="1:16" ht="233.25" customHeight="1" x14ac:dyDescent="0.4">
      <c r="A7" s="173" t="s">
        <v>227</v>
      </c>
      <c r="B7" s="105" t="s">
        <v>13</v>
      </c>
      <c r="C7" s="106" t="s">
        <v>14</v>
      </c>
      <c r="D7" s="107" t="s">
        <v>15</v>
      </c>
      <c r="E7" s="108">
        <v>1</v>
      </c>
      <c r="F7" s="107" t="s">
        <v>16</v>
      </c>
      <c r="G7" s="109">
        <v>46419</v>
      </c>
      <c r="H7" s="103">
        <v>1000000</v>
      </c>
      <c r="I7" s="107">
        <v>3</v>
      </c>
      <c r="J7" s="107">
        <v>90</v>
      </c>
      <c r="K7" s="110">
        <v>339032</v>
      </c>
      <c r="L7" s="107">
        <v>500</v>
      </c>
      <c r="M7" s="111" t="s">
        <v>17</v>
      </c>
      <c r="N7" s="96"/>
      <c r="O7" s="96"/>
      <c r="P7" s="96"/>
    </row>
    <row r="8" spans="1:16" ht="180" customHeight="1" x14ac:dyDescent="0.4">
      <c r="A8" s="173" t="s">
        <v>227</v>
      </c>
      <c r="B8" s="105" t="s">
        <v>13</v>
      </c>
      <c r="C8" s="106" t="s">
        <v>18</v>
      </c>
      <c r="D8" s="107" t="s">
        <v>15</v>
      </c>
      <c r="E8" s="108">
        <v>1</v>
      </c>
      <c r="F8" s="107" t="s">
        <v>16</v>
      </c>
      <c r="G8" s="109">
        <v>46600</v>
      </c>
      <c r="H8" s="103">
        <v>1000000</v>
      </c>
      <c r="I8" s="107">
        <v>3</v>
      </c>
      <c r="J8" s="107">
        <v>90</v>
      </c>
      <c r="K8" s="110">
        <v>339032</v>
      </c>
      <c r="L8" s="107">
        <v>500</v>
      </c>
      <c r="M8" s="111" t="s">
        <v>17</v>
      </c>
      <c r="N8" s="96"/>
      <c r="O8" s="96"/>
      <c r="P8" s="96"/>
    </row>
    <row r="9" spans="1:16" ht="196.5" customHeight="1" x14ac:dyDescent="0.4">
      <c r="A9" s="173" t="s">
        <v>227</v>
      </c>
      <c r="B9" s="105" t="s">
        <v>13</v>
      </c>
      <c r="C9" s="106" t="s">
        <v>19</v>
      </c>
      <c r="D9" s="107" t="s">
        <v>15</v>
      </c>
      <c r="E9" s="108">
        <v>1</v>
      </c>
      <c r="F9" s="107" t="s">
        <v>16</v>
      </c>
      <c r="G9" s="109">
        <v>46631</v>
      </c>
      <c r="H9" s="103">
        <v>1000000</v>
      </c>
      <c r="I9" s="107">
        <v>3</v>
      </c>
      <c r="J9" s="107">
        <v>90</v>
      </c>
      <c r="K9" s="110">
        <v>339032</v>
      </c>
      <c r="L9" s="107">
        <v>500</v>
      </c>
      <c r="M9" s="111" t="s">
        <v>17</v>
      </c>
      <c r="N9" s="96"/>
      <c r="O9" s="96"/>
      <c r="P9" s="96"/>
    </row>
    <row r="10" spans="1:16" ht="166.5" customHeight="1" x14ac:dyDescent="0.4">
      <c r="A10" s="173" t="s">
        <v>227</v>
      </c>
      <c r="B10" s="105" t="s">
        <v>13</v>
      </c>
      <c r="C10" s="106" t="s">
        <v>20</v>
      </c>
      <c r="D10" s="107" t="s">
        <v>15</v>
      </c>
      <c r="E10" s="108">
        <v>1</v>
      </c>
      <c r="F10" s="107" t="s">
        <v>16</v>
      </c>
      <c r="G10" s="109">
        <v>46447</v>
      </c>
      <c r="H10" s="103">
        <v>150000</v>
      </c>
      <c r="I10" s="107">
        <v>3</v>
      </c>
      <c r="J10" s="107">
        <v>90</v>
      </c>
      <c r="K10" s="110">
        <v>339032</v>
      </c>
      <c r="L10" s="107">
        <v>500</v>
      </c>
      <c r="M10" s="111" t="s">
        <v>17</v>
      </c>
      <c r="N10" s="96"/>
      <c r="O10" s="96"/>
      <c r="P10" s="96"/>
    </row>
    <row r="11" spans="1:16" ht="165" customHeight="1" x14ac:dyDescent="0.4">
      <c r="A11" s="173" t="s">
        <v>227</v>
      </c>
      <c r="B11" s="105" t="s">
        <v>13</v>
      </c>
      <c r="C11" s="106" t="s">
        <v>21</v>
      </c>
      <c r="D11" s="107" t="s">
        <v>15</v>
      </c>
      <c r="E11" s="108">
        <v>1</v>
      </c>
      <c r="F11" s="107" t="s">
        <v>16</v>
      </c>
      <c r="G11" s="109">
        <v>46447</v>
      </c>
      <c r="H11" s="103">
        <v>500000</v>
      </c>
      <c r="I11" s="107">
        <v>3</v>
      </c>
      <c r="J11" s="107">
        <v>90</v>
      </c>
      <c r="K11" s="110">
        <v>339032</v>
      </c>
      <c r="L11" s="107">
        <v>500</v>
      </c>
      <c r="M11" s="111" t="s">
        <v>17</v>
      </c>
      <c r="N11" s="96"/>
      <c r="O11" s="96"/>
      <c r="P11" s="96"/>
    </row>
    <row r="12" spans="1:16" ht="174" customHeight="1" x14ac:dyDescent="0.4">
      <c r="A12" s="173" t="s">
        <v>227</v>
      </c>
      <c r="B12" s="105" t="s">
        <v>13</v>
      </c>
      <c r="C12" s="106" t="s">
        <v>22</v>
      </c>
      <c r="D12" s="107" t="s">
        <v>15</v>
      </c>
      <c r="E12" s="108">
        <v>1</v>
      </c>
      <c r="F12" s="107" t="s">
        <v>16</v>
      </c>
      <c r="G12" s="109">
        <v>46478</v>
      </c>
      <c r="H12" s="103">
        <v>50000</v>
      </c>
      <c r="I12" s="107">
        <v>3</v>
      </c>
      <c r="J12" s="107">
        <v>90</v>
      </c>
      <c r="K12" s="110">
        <v>339032</v>
      </c>
      <c r="L12" s="107">
        <v>500</v>
      </c>
      <c r="M12" s="111" t="s">
        <v>17</v>
      </c>
      <c r="N12" s="96"/>
      <c r="O12" s="96"/>
      <c r="P12" s="96"/>
    </row>
    <row r="13" spans="1:16" ht="162.75" customHeight="1" x14ac:dyDescent="0.4">
      <c r="A13" s="173" t="s">
        <v>227</v>
      </c>
      <c r="B13" s="105" t="s">
        <v>13</v>
      </c>
      <c r="C13" s="106" t="s">
        <v>23</v>
      </c>
      <c r="D13" s="107" t="s">
        <v>15</v>
      </c>
      <c r="E13" s="108">
        <v>1</v>
      </c>
      <c r="F13" s="107" t="s">
        <v>16</v>
      </c>
      <c r="G13" s="109">
        <v>46478</v>
      </c>
      <c r="H13" s="103">
        <v>30000</v>
      </c>
      <c r="I13" s="107">
        <v>3</v>
      </c>
      <c r="J13" s="107">
        <v>90</v>
      </c>
      <c r="K13" s="110">
        <v>339032</v>
      </c>
      <c r="L13" s="107">
        <v>500</v>
      </c>
      <c r="M13" s="111" t="s">
        <v>17</v>
      </c>
      <c r="N13" s="96"/>
      <c r="O13" s="96"/>
      <c r="P13" s="96"/>
    </row>
    <row r="14" spans="1:16" ht="180" customHeight="1" x14ac:dyDescent="0.4">
      <c r="A14" s="173" t="s">
        <v>227</v>
      </c>
      <c r="B14" s="105" t="s">
        <v>13</v>
      </c>
      <c r="C14" s="112" t="s">
        <v>24</v>
      </c>
      <c r="D14" s="107" t="s">
        <v>15</v>
      </c>
      <c r="E14" s="108">
        <v>1</v>
      </c>
      <c r="F14" s="107" t="s">
        <v>16</v>
      </c>
      <c r="G14" s="109">
        <v>46419</v>
      </c>
      <c r="H14" s="103">
        <v>3000000</v>
      </c>
      <c r="I14" s="107">
        <v>3</v>
      </c>
      <c r="J14" s="107">
        <v>90</v>
      </c>
      <c r="K14" s="110">
        <v>339032</v>
      </c>
      <c r="L14" s="107">
        <v>500</v>
      </c>
      <c r="M14" s="111" t="s">
        <v>17</v>
      </c>
      <c r="N14" s="96"/>
      <c r="O14" s="96"/>
      <c r="P14" s="96"/>
    </row>
    <row r="15" spans="1:16" ht="176.25" customHeight="1" x14ac:dyDescent="0.4">
      <c r="A15" s="173" t="s">
        <v>227</v>
      </c>
      <c r="B15" s="105" t="s">
        <v>13</v>
      </c>
      <c r="C15" s="106" t="s">
        <v>25</v>
      </c>
      <c r="D15" s="107" t="s">
        <v>15</v>
      </c>
      <c r="E15" s="107">
        <v>1</v>
      </c>
      <c r="F15" s="107" t="s">
        <v>16</v>
      </c>
      <c r="G15" s="109">
        <v>46478</v>
      </c>
      <c r="H15" s="103">
        <v>1200000</v>
      </c>
      <c r="I15" s="107">
        <v>3</v>
      </c>
      <c r="J15" s="107">
        <v>90</v>
      </c>
      <c r="K15" s="110">
        <v>339032</v>
      </c>
      <c r="L15" s="107">
        <v>500</v>
      </c>
      <c r="M15" s="111" t="s">
        <v>17</v>
      </c>
      <c r="N15" s="96"/>
      <c r="O15" s="96"/>
      <c r="P15" s="96"/>
    </row>
    <row r="16" spans="1:16" ht="166.5" customHeight="1" x14ac:dyDescent="0.4">
      <c r="A16" s="173" t="s">
        <v>227</v>
      </c>
      <c r="B16" s="105" t="s">
        <v>13</v>
      </c>
      <c r="C16" s="106" t="s">
        <v>26</v>
      </c>
      <c r="D16" s="107" t="s">
        <v>15</v>
      </c>
      <c r="E16" s="107">
        <v>1</v>
      </c>
      <c r="F16" s="107" t="s">
        <v>16</v>
      </c>
      <c r="G16" s="109">
        <v>46508</v>
      </c>
      <c r="H16" s="103">
        <v>600000</v>
      </c>
      <c r="I16" s="107">
        <v>3</v>
      </c>
      <c r="J16" s="107">
        <v>90</v>
      </c>
      <c r="K16" s="110">
        <v>339032</v>
      </c>
      <c r="L16" s="107">
        <v>500</v>
      </c>
      <c r="M16" s="111" t="s">
        <v>17</v>
      </c>
      <c r="N16" s="96"/>
      <c r="O16" s="96"/>
      <c r="P16" s="96"/>
    </row>
    <row r="17" spans="1:16" ht="181.5" customHeight="1" x14ac:dyDescent="0.4">
      <c r="A17" s="173" t="s">
        <v>228</v>
      </c>
      <c r="B17" s="105" t="s">
        <v>13</v>
      </c>
      <c r="C17" s="106" t="s">
        <v>27</v>
      </c>
      <c r="D17" s="107" t="s">
        <v>28</v>
      </c>
      <c r="E17" s="107">
        <v>1</v>
      </c>
      <c r="F17" s="107" t="s">
        <v>16</v>
      </c>
      <c r="G17" s="109">
        <v>46327</v>
      </c>
      <c r="H17" s="103">
        <v>1600000</v>
      </c>
      <c r="I17" s="107">
        <v>3</v>
      </c>
      <c r="J17" s="107">
        <v>90</v>
      </c>
      <c r="K17" s="110">
        <v>339032</v>
      </c>
      <c r="L17" s="107">
        <v>500</v>
      </c>
      <c r="M17" s="111" t="s">
        <v>17</v>
      </c>
      <c r="N17" s="96"/>
      <c r="O17" s="96"/>
      <c r="P17" s="96"/>
    </row>
    <row r="18" spans="1:16" ht="181.5" customHeight="1" x14ac:dyDescent="0.4">
      <c r="A18" s="173" t="s">
        <v>229</v>
      </c>
      <c r="B18" s="105" t="s">
        <v>13</v>
      </c>
      <c r="C18" s="106" t="s">
        <v>29</v>
      </c>
      <c r="D18" s="107" t="s">
        <v>15</v>
      </c>
      <c r="E18" s="107">
        <v>1</v>
      </c>
      <c r="F18" s="107" t="s">
        <v>16</v>
      </c>
      <c r="G18" s="109">
        <v>46327</v>
      </c>
      <c r="H18" s="103">
        <v>500000</v>
      </c>
      <c r="I18" s="107">
        <v>3</v>
      </c>
      <c r="J18" s="107">
        <v>90</v>
      </c>
      <c r="K18" s="110">
        <v>339032</v>
      </c>
      <c r="L18" s="107">
        <v>500</v>
      </c>
      <c r="M18" s="111" t="s">
        <v>17</v>
      </c>
      <c r="N18" s="96"/>
      <c r="O18" s="96"/>
      <c r="P18" s="96"/>
    </row>
    <row r="19" spans="1:16" ht="83.25" customHeight="1" x14ac:dyDescent="0.4">
      <c r="A19" s="173" t="s">
        <v>230</v>
      </c>
      <c r="B19" s="105" t="s">
        <v>13</v>
      </c>
      <c r="C19" s="106" t="s">
        <v>30</v>
      </c>
      <c r="D19" s="107" t="s">
        <v>15</v>
      </c>
      <c r="E19" s="107">
        <v>1</v>
      </c>
      <c r="F19" s="107" t="s">
        <v>16</v>
      </c>
      <c r="G19" s="109">
        <v>46296</v>
      </c>
      <c r="H19" s="103">
        <v>400000</v>
      </c>
      <c r="I19" s="107">
        <v>3</v>
      </c>
      <c r="J19" s="107">
        <v>90</v>
      </c>
      <c r="K19" s="110">
        <v>339032</v>
      </c>
      <c r="L19" s="107">
        <v>500</v>
      </c>
      <c r="M19" s="111" t="s">
        <v>17</v>
      </c>
      <c r="N19" s="96"/>
      <c r="O19" s="96"/>
      <c r="P19" s="96"/>
    </row>
    <row r="20" spans="1:16" ht="104.25" customHeight="1" x14ac:dyDescent="0.4">
      <c r="A20" s="173" t="s">
        <v>230</v>
      </c>
      <c r="B20" s="105" t="s">
        <v>13</v>
      </c>
      <c r="C20" s="106" t="s">
        <v>31</v>
      </c>
      <c r="D20" s="107" t="s">
        <v>15</v>
      </c>
      <c r="E20" s="113">
        <v>1</v>
      </c>
      <c r="F20" s="107" t="s">
        <v>16</v>
      </c>
      <c r="G20" s="109"/>
      <c r="H20" s="103">
        <v>300000</v>
      </c>
      <c r="I20" s="107">
        <v>3</v>
      </c>
      <c r="J20" s="107">
        <v>90</v>
      </c>
      <c r="K20" s="110">
        <v>339032</v>
      </c>
      <c r="L20" s="107">
        <v>500</v>
      </c>
      <c r="M20" s="111" t="s">
        <v>17</v>
      </c>
      <c r="N20" s="96"/>
      <c r="O20" s="96"/>
      <c r="P20" s="96"/>
    </row>
    <row r="21" spans="1:16" ht="70.5" customHeight="1" x14ac:dyDescent="0.4">
      <c r="A21" s="173" t="s">
        <v>231</v>
      </c>
      <c r="B21" s="105" t="s">
        <v>13</v>
      </c>
      <c r="C21" s="106" t="s">
        <v>32</v>
      </c>
      <c r="D21" s="107" t="s">
        <v>28</v>
      </c>
      <c r="E21" s="107">
        <v>1</v>
      </c>
      <c r="F21" s="107" t="s">
        <v>16</v>
      </c>
      <c r="G21" s="109"/>
      <c r="H21" s="103">
        <v>90000</v>
      </c>
      <c r="I21" s="107">
        <v>3</v>
      </c>
      <c r="J21" s="107">
        <v>90</v>
      </c>
      <c r="K21" s="110">
        <v>339032</v>
      </c>
      <c r="L21" s="107">
        <v>500</v>
      </c>
      <c r="M21" s="111" t="s">
        <v>17</v>
      </c>
      <c r="N21" s="96"/>
      <c r="O21" s="96"/>
      <c r="P21" s="96"/>
    </row>
    <row r="22" spans="1:16" ht="114.75" customHeight="1" x14ac:dyDescent="0.4">
      <c r="A22" s="173" t="s">
        <v>232</v>
      </c>
      <c r="B22" s="105" t="s">
        <v>13</v>
      </c>
      <c r="C22" s="114" t="s">
        <v>33</v>
      </c>
      <c r="D22" s="114" t="s">
        <v>15</v>
      </c>
      <c r="E22" s="114">
        <v>1</v>
      </c>
      <c r="F22" s="107" t="s">
        <v>16</v>
      </c>
      <c r="G22" s="109"/>
      <c r="H22" s="103">
        <v>120000</v>
      </c>
      <c r="I22" s="107">
        <v>3</v>
      </c>
      <c r="J22" s="107">
        <v>90</v>
      </c>
      <c r="K22" s="110">
        <v>339032</v>
      </c>
      <c r="L22" s="107">
        <v>500</v>
      </c>
      <c r="M22" s="111" t="s">
        <v>17</v>
      </c>
      <c r="N22" s="96"/>
      <c r="O22" s="96"/>
      <c r="P22" s="96"/>
    </row>
    <row r="23" spans="1:16" ht="165" customHeight="1" x14ac:dyDescent="0.4">
      <c r="A23" s="173" t="s">
        <v>233</v>
      </c>
      <c r="B23" s="105" t="s">
        <v>13</v>
      </c>
      <c r="C23" s="114" t="s">
        <v>34</v>
      </c>
      <c r="D23" s="114" t="s">
        <v>15</v>
      </c>
      <c r="E23" s="114">
        <v>1</v>
      </c>
      <c r="F23" s="107" t="s">
        <v>16</v>
      </c>
      <c r="G23" s="109"/>
      <c r="H23" s="103">
        <v>90000</v>
      </c>
      <c r="I23" s="107">
        <v>3</v>
      </c>
      <c r="J23" s="107">
        <v>90</v>
      </c>
      <c r="K23" s="110">
        <v>339032</v>
      </c>
      <c r="L23" s="107">
        <v>500</v>
      </c>
      <c r="M23" s="111" t="s">
        <v>17</v>
      </c>
      <c r="N23" s="96"/>
      <c r="O23" s="96"/>
      <c r="P23" s="96"/>
    </row>
    <row r="24" spans="1:16" ht="186" customHeight="1" x14ac:dyDescent="0.4">
      <c r="A24" s="173" t="s">
        <v>234</v>
      </c>
      <c r="B24" s="105" t="s">
        <v>13</v>
      </c>
      <c r="C24" s="114" t="s">
        <v>35</v>
      </c>
      <c r="D24" s="114" t="s">
        <v>15</v>
      </c>
      <c r="E24" s="114">
        <v>1</v>
      </c>
      <c r="F24" s="107" t="s">
        <v>16</v>
      </c>
      <c r="G24" s="109">
        <v>46419</v>
      </c>
      <c r="H24" s="103">
        <v>600000</v>
      </c>
      <c r="I24" s="107">
        <v>3</v>
      </c>
      <c r="J24" s="107">
        <v>90</v>
      </c>
      <c r="K24" s="110">
        <v>339032</v>
      </c>
      <c r="L24" s="107">
        <v>500</v>
      </c>
      <c r="M24" s="111" t="s">
        <v>17</v>
      </c>
      <c r="N24" s="96"/>
      <c r="O24" s="96"/>
      <c r="P24" s="96"/>
    </row>
    <row r="25" spans="1:16" ht="146.25" customHeight="1" x14ac:dyDescent="0.4">
      <c r="A25" s="173" t="s">
        <v>235</v>
      </c>
      <c r="B25" s="105" t="s">
        <v>13</v>
      </c>
      <c r="C25" s="114" t="s">
        <v>36</v>
      </c>
      <c r="D25" s="114" t="s">
        <v>15</v>
      </c>
      <c r="E25" s="114">
        <v>1</v>
      </c>
      <c r="F25" s="107" t="s">
        <v>16</v>
      </c>
      <c r="G25" s="109">
        <v>46327</v>
      </c>
      <c r="H25" s="103">
        <v>5550000</v>
      </c>
      <c r="I25" s="107">
        <v>3</v>
      </c>
      <c r="J25" s="107">
        <v>90</v>
      </c>
      <c r="K25" s="110">
        <v>339032</v>
      </c>
      <c r="L25" s="107">
        <v>500</v>
      </c>
      <c r="M25" s="111" t="s">
        <v>17</v>
      </c>
      <c r="N25" s="96"/>
      <c r="O25" s="96"/>
      <c r="P25" s="96"/>
    </row>
    <row r="26" spans="1:16" ht="210" customHeight="1" x14ac:dyDescent="0.4">
      <c r="A26" s="173">
        <v>55576</v>
      </c>
      <c r="B26" s="105" t="s">
        <v>13</v>
      </c>
      <c r="C26" s="114" t="s">
        <v>37</v>
      </c>
      <c r="D26" s="107" t="s">
        <v>15</v>
      </c>
      <c r="E26" s="107">
        <v>1</v>
      </c>
      <c r="F26" s="107" t="s">
        <v>16</v>
      </c>
      <c r="G26" s="109">
        <v>46327</v>
      </c>
      <c r="H26" s="103">
        <v>280000</v>
      </c>
      <c r="I26" s="107">
        <v>3</v>
      </c>
      <c r="J26" s="107">
        <v>90</v>
      </c>
      <c r="K26" s="110">
        <v>339032</v>
      </c>
      <c r="L26" s="107">
        <v>500</v>
      </c>
      <c r="M26" s="111" t="s">
        <v>17</v>
      </c>
      <c r="N26" s="96"/>
      <c r="O26" s="96"/>
      <c r="P26" s="96"/>
    </row>
    <row r="27" spans="1:16" ht="311.25" customHeight="1" x14ac:dyDescent="0.4">
      <c r="A27" s="173" t="s">
        <v>235</v>
      </c>
      <c r="B27" s="105" t="s">
        <v>13</v>
      </c>
      <c r="C27" s="106" t="s">
        <v>38</v>
      </c>
      <c r="D27" s="107" t="s">
        <v>15</v>
      </c>
      <c r="E27" s="107">
        <v>1</v>
      </c>
      <c r="F27" s="107" t="s">
        <v>16</v>
      </c>
      <c r="G27" s="109">
        <v>46296</v>
      </c>
      <c r="H27" s="103">
        <v>1000000</v>
      </c>
      <c r="I27" s="107">
        <v>3</v>
      </c>
      <c r="J27" s="107">
        <v>90</v>
      </c>
      <c r="K27" s="110">
        <v>339032</v>
      </c>
      <c r="L27" s="107">
        <v>500</v>
      </c>
      <c r="M27" s="111" t="s">
        <v>17</v>
      </c>
      <c r="N27" s="96"/>
      <c r="O27" s="96"/>
      <c r="P27" s="96"/>
    </row>
    <row r="28" spans="1:16" ht="151.5" customHeight="1" x14ac:dyDescent="0.4">
      <c r="A28" s="173" t="s">
        <v>235</v>
      </c>
      <c r="B28" s="105" t="s">
        <v>13</v>
      </c>
      <c r="C28" s="106" t="s">
        <v>39</v>
      </c>
      <c r="D28" s="114" t="s">
        <v>15</v>
      </c>
      <c r="E28" s="114">
        <v>1</v>
      </c>
      <c r="F28" s="107" t="s">
        <v>16</v>
      </c>
      <c r="G28" s="109">
        <v>46296</v>
      </c>
      <c r="H28" s="103">
        <v>2450000</v>
      </c>
      <c r="I28" s="107">
        <v>3</v>
      </c>
      <c r="J28" s="107">
        <v>90</v>
      </c>
      <c r="K28" s="110">
        <v>339032</v>
      </c>
      <c r="L28" s="107">
        <v>500</v>
      </c>
      <c r="M28" s="111" t="s">
        <v>17</v>
      </c>
      <c r="N28" s="96"/>
      <c r="O28" s="96"/>
      <c r="P28" s="96"/>
    </row>
    <row r="29" spans="1:16" ht="138.75" customHeight="1" x14ac:dyDescent="0.4">
      <c r="A29" s="173" t="s">
        <v>327</v>
      </c>
      <c r="B29" s="105" t="s">
        <v>13</v>
      </c>
      <c r="C29" s="106" t="s">
        <v>40</v>
      </c>
      <c r="D29" s="114" t="s">
        <v>15</v>
      </c>
      <c r="E29" s="114">
        <v>1</v>
      </c>
      <c r="F29" s="107" t="s">
        <v>16</v>
      </c>
      <c r="G29" s="109">
        <v>46296</v>
      </c>
      <c r="H29" s="103">
        <v>1500000</v>
      </c>
      <c r="I29" s="107">
        <v>3</v>
      </c>
      <c r="J29" s="107">
        <v>90</v>
      </c>
      <c r="K29" s="110">
        <v>339032</v>
      </c>
      <c r="L29" s="107">
        <v>500</v>
      </c>
      <c r="M29" s="111" t="s">
        <v>17</v>
      </c>
      <c r="N29" s="96"/>
      <c r="O29" s="96"/>
      <c r="P29" s="96"/>
    </row>
    <row r="30" spans="1:16" ht="171.75" customHeight="1" x14ac:dyDescent="0.4">
      <c r="A30" s="173" t="s">
        <v>236</v>
      </c>
      <c r="B30" s="105" t="s">
        <v>13</v>
      </c>
      <c r="C30" s="106" t="s">
        <v>41</v>
      </c>
      <c r="D30" s="114" t="s">
        <v>15</v>
      </c>
      <c r="E30" s="114">
        <v>1</v>
      </c>
      <c r="F30" s="107" t="s">
        <v>16</v>
      </c>
      <c r="G30" s="109">
        <v>46388</v>
      </c>
      <c r="H30" s="103">
        <v>300000</v>
      </c>
      <c r="I30" s="107">
        <v>3</v>
      </c>
      <c r="J30" s="107">
        <v>90</v>
      </c>
      <c r="K30" s="110">
        <v>339032</v>
      </c>
      <c r="L30" s="107">
        <v>500</v>
      </c>
      <c r="M30" s="111" t="s">
        <v>17</v>
      </c>
      <c r="N30" s="96"/>
      <c r="O30" s="96"/>
      <c r="P30" s="96"/>
    </row>
    <row r="31" spans="1:16" ht="187.5" customHeight="1" x14ac:dyDescent="0.4">
      <c r="A31" s="173" t="s">
        <v>236</v>
      </c>
      <c r="B31" s="105" t="s">
        <v>13</v>
      </c>
      <c r="C31" s="106" t="s">
        <v>42</v>
      </c>
      <c r="D31" s="114" t="s">
        <v>15</v>
      </c>
      <c r="E31" s="107">
        <v>1</v>
      </c>
      <c r="F31" s="107" t="s">
        <v>16</v>
      </c>
      <c r="G31" s="109">
        <v>46600</v>
      </c>
      <c r="H31" s="103">
        <v>50000</v>
      </c>
      <c r="I31" s="107">
        <v>3</v>
      </c>
      <c r="J31" s="107">
        <v>90</v>
      </c>
      <c r="K31" s="110">
        <v>339032</v>
      </c>
      <c r="L31" s="107">
        <v>500</v>
      </c>
      <c r="M31" s="111" t="s">
        <v>17</v>
      </c>
      <c r="N31" s="96"/>
      <c r="O31" s="96"/>
      <c r="P31" s="96"/>
    </row>
    <row r="32" spans="1:16" ht="166.5" customHeight="1" x14ac:dyDescent="0.4">
      <c r="A32" s="173" t="s">
        <v>236</v>
      </c>
      <c r="B32" s="105" t="s">
        <v>13</v>
      </c>
      <c r="C32" s="114" t="s">
        <v>43</v>
      </c>
      <c r="D32" s="114" t="s">
        <v>15</v>
      </c>
      <c r="E32" s="107">
        <v>1</v>
      </c>
      <c r="F32" s="107" t="s">
        <v>16</v>
      </c>
      <c r="G32" s="109">
        <v>46419</v>
      </c>
      <c r="H32" s="103">
        <v>1200000</v>
      </c>
      <c r="I32" s="107">
        <v>3</v>
      </c>
      <c r="J32" s="107">
        <v>90</v>
      </c>
      <c r="K32" s="110">
        <v>339032</v>
      </c>
      <c r="L32" s="107">
        <v>500</v>
      </c>
      <c r="M32" s="111" t="s">
        <v>17</v>
      </c>
      <c r="N32" s="96"/>
      <c r="O32" s="96"/>
      <c r="P32" s="96"/>
    </row>
    <row r="33" spans="1:16" ht="181.5" customHeight="1" x14ac:dyDescent="0.4">
      <c r="A33" s="173" t="s">
        <v>236</v>
      </c>
      <c r="B33" s="115" t="s">
        <v>13</v>
      </c>
      <c r="C33" s="106" t="s">
        <v>44</v>
      </c>
      <c r="D33" s="114" t="s">
        <v>15</v>
      </c>
      <c r="E33" s="107">
        <v>1</v>
      </c>
      <c r="F33" s="107" t="s">
        <v>16</v>
      </c>
      <c r="G33" s="109">
        <v>46447</v>
      </c>
      <c r="H33" s="103">
        <v>30000</v>
      </c>
      <c r="I33" s="107">
        <v>3</v>
      </c>
      <c r="J33" s="107">
        <v>90</v>
      </c>
      <c r="K33" s="110">
        <v>339032</v>
      </c>
      <c r="L33" s="107">
        <v>500</v>
      </c>
      <c r="M33" s="111" t="s">
        <v>17</v>
      </c>
      <c r="N33" s="96"/>
      <c r="O33" s="96"/>
      <c r="P33" s="96"/>
    </row>
    <row r="34" spans="1:16" ht="176.25" customHeight="1" x14ac:dyDescent="0.4">
      <c r="A34" s="173" t="s">
        <v>236</v>
      </c>
      <c r="B34" s="115" t="s">
        <v>13</v>
      </c>
      <c r="C34" s="106" t="s">
        <v>45</v>
      </c>
      <c r="D34" s="114" t="s">
        <v>15</v>
      </c>
      <c r="E34" s="107">
        <v>1</v>
      </c>
      <c r="F34" s="107" t="s">
        <v>16</v>
      </c>
      <c r="G34" s="109">
        <v>46447</v>
      </c>
      <c r="H34" s="103">
        <v>100000</v>
      </c>
      <c r="I34" s="107">
        <v>3</v>
      </c>
      <c r="J34" s="107">
        <v>90</v>
      </c>
      <c r="K34" s="110">
        <v>339032</v>
      </c>
      <c r="L34" s="107">
        <v>500</v>
      </c>
      <c r="M34" s="111" t="s">
        <v>17</v>
      </c>
      <c r="N34" s="96"/>
      <c r="O34" s="96"/>
      <c r="P34" s="96"/>
    </row>
    <row r="35" spans="1:16" ht="217.5" customHeight="1" x14ac:dyDescent="0.4">
      <c r="A35" s="173" t="s">
        <v>236</v>
      </c>
      <c r="B35" s="105" t="s">
        <v>13</v>
      </c>
      <c r="C35" s="106" t="s">
        <v>46</v>
      </c>
      <c r="D35" s="107" t="s">
        <v>15</v>
      </c>
      <c r="E35" s="107">
        <v>1</v>
      </c>
      <c r="F35" s="107" t="s">
        <v>16</v>
      </c>
      <c r="G35" s="109">
        <v>46508</v>
      </c>
      <c r="H35" s="103">
        <v>350000</v>
      </c>
      <c r="I35" s="107">
        <v>3</v>
      </c>
      <c r="J35" s="107">
        <v>90</v>
      </c>
      <c r="K35" s="110">
        <v>339032</v>
      </c>
      <c r="L35" s="107">
        <v>500</v>
      </c>
      <c r="M35" s="111" t="s">
        <v>17</v>
      </c>
      <c r="N35" s="96"/>
      <c r="O35" s="96"/>
      <c r="P35" s="96"/>
    </row>
    <row r="36" spans="1:16" ht="195" customHeight="1" x14ac:dyDescent="0.4">
      <c r="A36" s="173" t="s">
        <v>236</v>
      </c>
      <c r="B36" s="105" t="s">
        <v>13</v>
      </c>
      <c r="C36" s="106" t="s">
        <v>47</v>
      </c>
      <c r="D36" s="107" t="s">
        <v>15</v>
      </c>
      <c r="E36" s="107">
        <v>1</v>
      </c>
      <c r="F36" s="107" t="s">
        <v>16</v>
      </c>
      <c r="G36" s="109">
        <v>46447</v>
      </c>
      <c r="H36" s="103">
        <v>200000</v>
      </c>
      <c r="I36" s="107">
        <v>3</v>
      </c>
      <c r="J36" s="107">
        <v>90</v>
      </c>
      <c r="K36" s="110">
        <v>339032</v>
      </c>
      <c r="L36" s="107">
        <v>500</v>
      </c>
      <c r="M36" s="111" t="s">
        <v>17</v>
      </c>
      <c r="N36" s="96"/>
      <c r="O36" s="96"/>
      <c r="P36" s="96"/>
    </row>
    <row r="37" spans="1:16" ht="99" customHeight="1" x14ac:dyDescent="0.4">
      <c r="A37" s="173" t="s">
        <v>237</v>
      </c>
      <c r="B37" s="105" t="s">
        <v>193</v>
      </c>
      <c r="C37" s="106" t="s">
        <v>194</v>
      </c>
      <c r="D37" s="107" t="s">
        <v>61</v>
      </c>
      <c r="E37" s="106">
        <v>2</v>
      </c>
      <c r="F37" s="107" t="s">
        <v>195</v>
      </c>
      <c r="G37" s="107">
        <v>2027</v>
      </c>
      <c r="H37" s="116">
        <v>900000</v>
      </c>
      <c r="I37" s="107">
        <v>3</v>
      </c>
      <c r="J37" s="107">
        <v>90</v>
      </c>
      <c r="K37" s="107">
        <v>339039</v>
      </c>
      <c r="L37" s="107">
        <v>500</v>
      </c>
      <c r="M37" s="117" t="s">
        <v>200</v>
      </c>
      <c r="N37" s="96"/>
      <c r="O37" s="96"/>
      <c r="P37" s="96"/>
    </row>
    <row r="38" spans="1:16" ht="183" customHeight="1" x14ac:dyDescent="0.4">
      <c r="A38" s="173" t="s">
        <v>238</v>
      </c>
      <c r="B38" s="105" t="s">
        <v>193</v>
      </c>
      <c r="C38" s="106" t="s">
        <v>197</v>
      </c>
      <c r="D38" s="107" t="s">
        <v>61</v>
      </c>
      <c r="E38" s="106">
        <v>6</v>
      </c>
      <c r="F38" s="107" t="s">
        <v>198</v>
      </c>
      <c r="G38" s="107">
        <v>2027</v>
      </c>
      <c r="H38" s="116">
        <v>15000000</v>
      </c>
      <c r="I38" s="107">
        <v>3</v>
      </c>
      <c r="J38" s="107">
        <v>90</v>
      </c>
      <c r="K38" s="107">
        <v>339039</v>
      </c>
      <c r="L38" s="107">
        <v>500</v>
      </c>
      <c r="M38" s="117" t="s">
        <v>200</v>
      </c>
      <c r="N38" s="96"/>
      <c r="O38" s="96"/>
      <c r="P38" s="96"/>
    </row>
    <row r="39" spans="1:16" ht="188.25" customHeight="1" x14ac:dyDescent="0.4">
      <c r="A39" s="173" t="s">
        <v>239</v>
      </c>
      <c r="B39" s="105" t="s">
        <v>193</v>
      </c>
      <c r="C39" s="118" t="s">
        <v>199</v>
      </c>
      <c r="D39" s="162" t="s">
        <v>61</v>
      </c>
      <c r="E39" s="113">
        <v>1</v>
      </c>
      <c r="F39" s="107" t="s">
        <v>195</v>
      </c>
      <c r="G39" s="107">
        <v>2027</v>
      </c>
      <c r="H39" s="103">
        <v>20000000</v>
      </c>
      <c r="I39" s="107">
        <v>3</v>
      </c>
      <c r="J39" s="107">
        <v>90</v>
      </c>
      <c r="K39" s="107">
        <v>339039</v>
      </c>
      <c r="L39" s="107">
        <v>500</v>
      </c>
      <c r="M39" s="111" t="s">
        <v>200</v>
      </c>
      <c r="N39" s="96"/>
      <c r="O39" s="96"/>
      <c r="P39" s="96"/>
    </row>
    <row r="40" spans="1:16" ht="60" customHeight="1" x14ac:dyDescent="0.4">
      <c r="A40" s="173" t="s">
        <v>240</v>
      </c>
      <c r="B40" s="105" t="s">
        <v>193</v>
      </c>
      <c r="C40" s="106" t="s">
        <v>201</v>
      </c>
      <c r="D40" s="113" t="s">
        <v>61</v>
      </c>
      <c r="E40" s="113">
        <v>1</v>
      </c>
      <c r="F40" s="107" t="s">
        <v>195</v>
      </c>
      <c r="G40" s="107">
        <v>2027</v>
      </c>
      <c r="H40" s="103">
        <v>16000000</v>
      </c>
      <c r="I40" s="107">
        <v>4</v>
      </c>
      <c r="J40" s="107">
        <v>90</v>
      </c>
      <c r="K40" s="107">
        <v>449051</v>
      </c>
      <c r="L40" s="107">
        <v>500</v>
      </c>
      <c r="M40" s="111" t="s">
        <v>202</v>
      </c>
      <c r="N40" s="96"/>
      <c r="O40" s="96"/>
      <c r="P40" s="96"/>
    </row>
    <row r="41" spans="1:16" ht="236.25" customHeight="1" x14ac:dyDescent="0.4">
      <c r="A41" s="173" t="s">
        <v>240</v>
      </c>
      <c r="B41" s="105" t="s">
        <v>193</v>
      </c>
      <c r="C41" s="106" t="s">
        <v>203</v>
      </c>
      <c r="D41" s="107" t="s">
        <v>204</v>
      </c>
      <c r="E41" s="107">
        <v>125</v>
      </c>
      <c r="F41" s="107" t="s">
        <v>195</v>
      </c>
      <c r="G41" s="107">
        <v>2027</v>
      </c>
      <c r="H41" s="103">
        <v>10000000</v>
      </c>
      <c r="I41" s="107">
        <v>4</v>
      </c>
      <c r="J41" s="107">
        <v>90</v>
      </c>
      <c r="K41" s="107">
        <v>449049</v>
      </c>
      <c r="L41" s="107">
        <v>500</v>
      </c>
      <c r="M41" s="111" t="s">
        <v>200</v>
      </c>
      <c r="N41" s="96"/>
      <c r="O41" s="96"/>
      <c r="P41" s="96"/>
    </row>
    <row r="42" spans="1:16" ht="246" customHeight="1" x14ac:dyDescent="0.4">
      <c r="A42" s="173" t="s">
        <v>240</v>
      </c>
      <c r="B42" s="105" t="s">
        <v>193</v>
      </c>
      <c r="C42" s="106" t="s">
        <v>205</v>
      </c>
      <c r="D42" s="107" t="s">
        <v>204</v>
      </c>
      <c r="E42" s="107">
        <v>62.6</v>
      </c>
      <c r="F42" s="107" t="s">
        <v>195</v>
      </c>
      <c r="G42" s="107">
        <v>2027</v>
      </c>
      <c r="H42" s="103">
        <v>49999999.82</v>
      </c>
      <c r="I42" s="107">
        <v>4</v>
      </c>
      <c r="J42" s="107">
        <v>90</v>
      </c>
      <c r="K42" s="107">
        <v>449049</v>
      </c>
      <c r="L42" s="107">
        <v>500</v>
      </c>
      <c r="M42" s="111" t="s">
        <v>200</v>
      </c>
      <c r="N42" s="96"/>
      <c r="O42" s="96"/>
      <c r="P42" s="96"/>
    </row>
    <row r="43" spans="1:16" ht="313.5" customHeight="1" x14ac:dyDescent="0.4">
      <c r="A43" s="173" t="s">
        <v>241</v>
      </c>
      <c r="B43" s="105" t="s">
        <v>193</v>
      </c>
      <c r="C43" s="106" t="s">
        <v>206</v>
      </c>
      <c r="D43" s="107" t="s">
        <v>61</v>
      </c>
      <c r="E43" s="107">
        <v>1</v>
      </c>
      <c r="F43" s="106" t="s">
        <v>198</v>
      </c>
      <c r="G43" s="107">
        <v>2027</v>
      </c>
      <c r="H43" s="120">
        <v>800000</v>
      </c>
      <c r="I43" s="107">
        <v>3</v>
      </c>
      <c r="J43" s="107">
        <v>90</v>
      </c>
      <c r="K43" s="121">
        <v>339037</v>
      </c>
      <c r="L43" s="107">
        <v>759</v>
      </c>
      <c r="M43" s="122" t="s">
        <v>207</v>
      </c>
      <c r="N43" s="96"/>
      <c r="O43" s="96"/>
      <c r="P43" s="96"/>
    </row>
    <row r="44" spans="1:16" ht="234.75" customHeight="1" x14ac:dyDescent="0.4">
      <c r="A44" s="173" t="s">
        <v>242</v>
      </c>
      <c r="B44" s="105" t="s">
        <v>193</v>
      </c>
      <c r="C44" s="114" t="s">
        <v>208</v>
      </c>
      <c r="D44" s="114" t="s">
        <v>61</v>
      </c>
      <c r="E44" s="114" t="s">
        <v>209</v>
      </c>
      <c r="F44" s="106" t="s">
        <v>198</v>
      </c>
      <c r="G44" s="107">
        <v>2027</v>
      </c>
      <c r="H44" s="103">
        <v>20000000</v>
      </c>
      <c r="I44" s="108">
        <v>3</v>
      </c>
      <c r="J44" s="107">
        <v>90</v>
      </c>
      <c r="K44" s="107">
        <v>449030</v>
      </c>
      <c r="L44" s="107">
        <v>500</v>
      </c>
      <c r="M44" s="111" t="s">
        <v>196</v>
      </c>
      <c r="N44" s="96"/>
      <c r="O44" s="96"/>
      <c r="P44" s="96"/>
    </row>
    <row r="45" spans="1:16" ht="189.75" customHeight="1" x14ac:dyDescent="0.4">
      <c r="A45" s="173" t="s">
        <v>240</v>
      </c>
      <c r="B45" s="105" t="s">
        <v>193</v>
      </c>
      <c r="C45" s="114" t="s">
        <v>210</v>
      </c>
      <c r="D45" s="114" t="s">
        <v>61</v>
      </c>
      <c r="E45" s="114">
        <v>1</v>
      </c>
      <c r="F45" s="106" t="s">
        <v>198</v>
      </c>
      <c r="G45" s="107">
        <v>2027</v>
      </c>
      <c r="H45" s="103">
        <v>7000000</v>
      </c>
      <c r="I45" s="107">
        <v>4</v>
      </c>
      <c r="J45" s="107">
        <v>90</v>
      </c>
      <c r="K45" s="107">
        <v>449051</v>
      </c>
      <c r="L45" s="107">
        <v>500</v>
      </c>
      <c r="M45" s="111" t="s">
        <v>200</v>
      </c>
      <c r="N45" s="96"/>
      <c r="O45" s="96"/>
      <c r="P45" s="96"/>
    </row>
    <row r="46" spans="1:16" ht="245.25" customHeight="1" x14ac:dyDescent="0.4">
      <c r="A46" s="173" t="s">
        <v>243</v>
      </c>
      <c r="B46" s="105" t="s">
        <v>193</v>
      </c>
      <c r="C46" s="114" t="s">
        <v>211</v>
      </c>
      <c r="D46" s="114" t="s">
        <v>61</v>
      </c>
      <c r="E46" s="114">
        <v>1</v>
      </c>
      <c r="F46" s="106" t="s">
        <v>198</v>
      </c>
      <c r="G46" s="107">
        <v>2027</v>
      </c>
      <c r="H46" s="103">
        <v>1000000</v>
      </c>
      <c r="I46" s="107">
        <v>3</v>
      </c>
      <c r="J46" s="107">
        <v>90</v>
      </c>
      <c r="K46" s="107">
        <v>339039</v>
      </c>
      <c r="L46" s="107">
        <v>500</v>
      </c>
      <c r="M46" s="111" t="s">
        <v>202</v>
      </c>
      <c r="N46" s="96"/>
      <c r="O46" s="96"/>
      <c r="P46" s="96"/>
    </row>
    <row r="47" spans="1:16" ht="178.5" customHeight="1" x14ac:dyDescent="0.4">
      <c r="A47" s="173" t="s">
        <v>244</v>
      </c>
      <c r="B47" s="105" t="s">
        <v>193</v>
      </c>
      <c r="C47" s="106" t="s">
        <v>218</v>
      </c>
      <c r="D47" s="107" t="s">
        <v>219</v>
      </c>
      <c r="E47" s="107">
        <v>12</v>
      </c>
      <c r="F47" s="107" t="s">
        <v>220</v>
      </c>
      <c r="G47" s="107">
        <v>2027</v>
      </c>
      <c r="H47" s="103">
        <v>699999.96</v>
      </c>
      <c r="I47" s="107">
        <v>3</v>
      </c>
      <c r="J47" s="107">
        <v>90</v>
      </c>
      <c r="K47" s="107">
        <v>339039</v>
      </c>
      <c r="L47" s="159">
        <v>500</v>
      </c>
      <c r="M47" s="111" t="s">
        <v>202</v>
      </c>
      <c r="N47" s="96"/>
      <c r="O47" s="96"/>
      <c r="P47" s="96"/>
    </row>
    <row r="48" spans="1:16" ht="178.5" customHeight="1" x14ac:dyDescent="0.4">
      <c r="A48" s="173" t="s">
        <v>245</v>
      </c>
      <c r="B48" s="105" t="s">
        <v>193</v>
      </c>
      <c r="C48" s="106" t="s">
        <v>221</v>
      </c>
      <c r="D48" s="107" t="s">
        <v>219</v>
      </c>
      <c r="E48" s="107">
        <v>12</v>
      </c>
      <c r="F48" s="107" t="s">
        <v>220</v>
      </c>
      <c r="G48" s="107">
        <v>2027</v>
      </c>
      <c r="H48" s="103">
        <v>199999.96</v>
      </c>
      <c r="I48" s="107">
        <v>3</v>
      </c>
      <c r="J48" s="107">
        <v>90</v>
      </c>
      <c r="K48" s="107">
        <v>333039</v>
      </c>
      <c r="L48" s="159">
        <v>500</v>
      </c>
      <c r="M48" s="111" t="s">
        <v>202</v>
      </c>
      <c r="N48" s="96"/>
      <c r="O48" s="96"/>
      <c r="P48" s="96"/>
    </row>
    <row r="49" spans="1:16" ht="178.5" customHeight="1" x14ac:dyDescent="0.4">
      <c r="A49" s="173" t="s">
        <v>246</v>
      </c>
      <c r="B49" s="105" t="s">
        <v>193</v>
      </c>
      <c r="C49" s="106" t="s">
        <v>222</v>
      </c>
      <c r="D49" s="107" t="s">
        <v>219</v>
      </c>
      <c r="E49" s="107">
        <v>12</v>
      </c>
      <c r="F49" s="107" t="s">
        <v>220</v>
      </c>
      <c r="G49" s="107">
        <v>2027</v>
      </c>
      <c r="H49" s="103">
        <v>960000</v>
      </c>
      <c r="I49" s="107">
        <v>3</v>
      </c>
      <c r="J49" s="107">
        <v>90</v>
      </c>
      <c r="K49" s="107">
        <v>339037</v>
      </c>
      <c r="L49" s="159">
        <v>500</v>
      </c>
      <c r="M49" s="111" t="s">
        <v>202</v>
      </c>
      <c r="N49" s="96"/>
      <c r="O49" s="96"/>
      <c r="P49" s="96"/>
    </row>
    <row r="50" spans="1:16" ht="178.5" customHeight="1" x14ac:dyDescent="0.4">
      <c r="A50" s="173" t="s">
        <v>247</v>
      </c>
      <c r="B50" s="105" t="s">
        <v>193</v>
      </c>
      <c r="C50" s="106" t="s">
        <v>223</v>
      </c>
      <c r="D50" s="107" t="s">
        <v>61</v>
      </c>
      <c r="E50" s="107">
        <v>1</v>
      </c>
      <c r="F50" s="107" t="s">
        <v>224</v>
      </c>
      <c r="G50" s="107">
        <v>2027</v>
      </c>
      <c r="H50" s="103">
        <v>500000</v>
      </c>
      <c r="I50" s="107">
        <v>3</v>
      </c>
      <c r="J50" s="107">
        <v>90</v>
      </c>
      <c r="K50" s="107">
        <v>339039</v>
      </c>
      <c r="L50" s="159">
        <v>500</v>
      </c>
      <c r="M50" s="111" t="s">
        <v>202</v>
      </c>
      <c r="N50" s="96"/>
      <c r="O50" s="96"/>
      <c r="P50" s="96"/>
    </row>
    <row r="51" spans="1:16" ht="178.5" customHeight="1" x14ac:dyDescent="0.4">
      <c r="A51" s="173">
        <v>4543</v>
      </c>
      <c r="B51" s="105" t="s">
        <v>193</v>
      </c>
      <c r="C51" s="106" t="s">
        <v>225</v>
      </c>
      <c r="D51" s="107" t="s">
        <v>61</v>
      </c>
      <c r="E51" s="107">
        <v>1</v>
      </c>
      <c r="F51" s="107" t="s">
        <v>224</v>
      </c>
      <c r="G51" s="107">
        <v>2027</v>
      </c>
      <c r="H51" s="103">
        <v>150000</v>
      </c>
      <c r="I51" s="107">
        <v>3</v>
      </c>
      <c r="J51" s="107">
        <v>90</v>
      </c>
      <c r="K51" s="107">
        <v>339039</v>
      </c>
      <c r="L51" s="107">
        <v>500</v>
      </c>
      <c r="M51" s="111" t="s">
        <v>202</v>
      </c>
      <c r="N51" s="96"/>
      <c r="O51" s="96"/>
      <c r="P51" s="96"/>
    </row>
    <row r="52" spans="1:16" ht="409.5" customHeight="1" x14ac:dyDescent="0.4">
      <c r="A52" s="173">
        <v>8305</v>
      </c>
      <c r="B52" s="123" t="s">
        <v>59</v>
      </c>
      <c r="C52" s="124" t="s">
        <v>60</v>
      </c>
      <c r="D52" s="125" t="s">
        <v>61</v>
      </c>
      <c r="E52" s="108">
        <v>10000</v>
      </c>
      <c r="F52" s="107" t="s">
        <v>63</v>
      </c>
      <c r="G52" s="109">
        <v>46447</v>
      </c>
      <c r="H52" s="103">
        <v>15000</v>
      </c>
      <c r="I52" s="119">
        <v>3</v>
      </c>
      <c r="J52" s="107">
        <v>90</v>
      </c>
      <c r="K52" s="107">
        <v>339030</v>
      </c>
      <c r="L52" s="159">
        <v>500</v>
      </c>
      <c r="M52" s="117" t="s">
        <v>64</v>
      </c>
      <c r="N52" s="96"/>
      <c r="O52" s="96"/>
      <c r="P52" s="96"/>
    </row>
    <row r="53" spans="1:16" ht="409.5" x14ac:dyDescent="0.4">
      <c r="A53" s="173" t="s">
        <v>248</v>
      </c>
      <c r="B53" s="126" t="s">
        <v>59</v>
      </c>
      <c r="C53" s="127" t="s">
        <v>66</v>
      </c>
      <c r="D53" s="128" t="s">
        <v>61</v>
      </c>
      <c r="E53" s="129" t="s">
        <v>67</v>
      </c>
      <c r="F53" s="130" t="s">
        <v>63</v>
      </c>
      <c r="G53" s="131">
        <v>46447</v>
      </c>
      <c r="H53" s="132">
        <v>50000</v>
      </c>
      <c r="I53" s="119">
        <v>3</v>
      </c>
      <c r="J53" s="107">
        <v>90</v>
      </c>
      <c r="K53" s="129">
        <v>339030</v>
      </c>
      <c r="L53" s="159">
        <v>500</v>
      </c>
      <c r="M53" s="133" t="s">
        <v>64</v>
      </c>
      <c r="N53" s="96"/>
      <c r="O53" s="96"/>
      <c r="P53" s="96"/>
    </row>
    <row r="54" spans="1:16" ht="409.5" x14ac:dyDescent="0.4">
      <c r="A54" s="173" t="s">
        <v>249</v>
      </c>
      <c r="B54" s="123" t="s">
        <v>59</v>
      </c>
      <c r="C54" s="127" t="s">
        <v>69</v>
      </c>
      <c r="D54" s="128" t="s">
        <v>61</v>
      </c>
      <c r="E54" s="134">
        <v>100</v>
      </c>
      <c r="F54" s="135" t="s">
        <v>63</v>
      </c>
      <c r="G54" s="131">
        <v>46447</v>
      </c>
      <c r="H54" s="136">
        <v>40000</v>
      </c>
      <c r="I54" s="119">
        <v>3</v>
      </c>
      <c r="J54" s="107">
        <v>90</v>
      </c>
      <c r="K54" s="129">
        <v>339030</v>
      </c>
      <c r="L54" s="159">
        <v>500</v>
      </c>
      <c r="M54" s="133" t="s">
        <v>64</v>
      </c>
      <c r="N54" s="96"/>
      <c r="O54" s="96"/>
      <c r="P54" s="96"/>
    </row>
    <row r="55" spans="1:16" ht="315.75" customHeight="1" x14ac:dyDescent="0.4">
      <c r="A55" s="174" t="s">
        <v>250</v>
      </c>
      <c r="B55" s="126" t="s">
        <v>59</v>
      </c>
      <c r="C55" s="127" t="s">
        <v>71</v>
      </c>
      <c r="D55" s="128" t="s">
        <v>61</v>
      </c>
      <c r="E55" s="134">
        <v>1600</v>
      </c>
      <c r="F55" s="135" t="s">
        <v>63</v>
      </c>
      <c r="G55" s="137">
        <v>46419</v>
      </c>
      <c r="H55" s="136">
        <v>5808</v>
      </c>
      <c r="I55" s="119">
        <v>3</v>
      </c>
      <c r="J55" s="107">
        <v>90</v>
      </c>
      <c r="K55" s="129">
        <v>339030</v>
      </c>
      <c r="L55" s="159">
        <v>500</v>
      </c>
      <c r="M55" s="133" t="s">
        <v>64</v>
      </c>
      <c r="N55" s="96"/>
      <c r="O55" s="96"/>
      <c r="P55" s="96"/>
    </row>
    <row r="56" spans="1:16" ht="90.75" customHeight="1" x14ac:dyDescent="0.4">
      <c r="A56" s="173" t="s">
        <v>251</v>
      </c>
      <c r="B56" s="105" t="s">
        <v>59</v>
      </c>
      <c r="C56" s="127" t="s">
        <v>73</v>
      </c>
      <c r="D56" s="128" t="s">
        <v>74</v>
      </c>
      <c r="E56" s="134" t="s">
        <v>75</v>
      </c>
      <c r="F56" s="135" t="s">
        <v>63</v>
      </c>
      <c r="G56" s="137">
        <v>46447</v>
      </c>
      <c r="H56" s="136">
        <v>37200</v>
      </c>
      <c r="I56" s="119">
        <v>3</v>
      </c>
      <c r="J56" s="107">
        <v>90</v>
      </c>
      <c r="K56" s="129">
        <v>339039</v>
      </c>
      <c r="L56" s="159">
        <v>500</v>
      </c>
      <c r="M56" s="138" t="s">
        <v>81</v>
      </c>
      <c r="N56" s="96"/>
      <c r="O56" s="96"/>
      <c r="P56" s="96"/>
    </row>
    <row r="57" spans="1:16" ht="85.5" x14ac:dyDescent="0.4">
      <c r="A57" s="173">
        <v>8305</v>
      </c>
      <c r="B57" s="105" t="s">
        <v>59</v>
      </c>
      <c r="C57" s="127" t="s">
        <v>78</v>
      </c>
      <c r="D57" s="128" t="s">
        <v>61</v>
      </c>
      <c r="E57" s="139" t="s">
        <v>79</v>
      </c>
      <c r="F57" s="135" t="s">
        <v>63</v>
      </c>
      <c r="G57" s="137">
        <v>46447</v>
      </c>
      <c r="H57" s="136">
        <v>200000</v>
      </c>
      <c r="I57" s="119">
        <v>3</v>
      </c>
      <c r="J57" s="107">
        <v>90</v>
      </c>
      <c r="K57" s="134">
        <v>339035</v>
      </c>
      <c r="L57" s="159">
        <v>500</v>
      </c>
      <c r="M57" s="138" t="s">
        <v>64</v>
      </c>
      <c r="N57" s="96"/>
      <c r="O57" s="96"/>
      <c r="P57" s="96"/>
    </row>
    <row r="58" spans="1:16" ht="79.5" customHeight="1" x14ac:dyDescent="0.4">
      <c r="A58" s="173" t="s">
        <v>236</v>
      </c>
      <c r="B58" s="126" t="s">
        <v>59</v>
      </c>
      <c r="C58" s="127" t="s">
        <v>83</v>
      </c>
      <c r="D58" s="128" t="s">
        <v>84</v>
      </c>
      <c r="E58" s="134" t="s">
        <v>85</v>
      </c>
      <c r="F58" s="135" t="s">
        <v>63</v>
      </c>
      <c r="G58" s="137">
        <v>46447</v>
      </c>
      <c r="H58" s="136">
        <v>700000</v>
      </c>
      <c r="I58" s="119">
        <v>3</v>
      </c>
      <c r="J58" s="107">
        <v>90</v>
      </c>
      <c r="K58" s="134">
        <v>339039</v>
      </c>
      <c r="L58" s="159">
        <v>500</v>
      </c>
      <c r="M58" s="160" t="s">
        <v>64</v>
      </c>
      <c r="N58" s="96"/>
      <c r="O58" s="96"/>
      <c r="P58" s="96"/>
    </row>
    <row r="59" spans="1:16" ht="94.5" customHeight="1" x14ac:dyDescent="0.4">
      <c r="A59" s="173">
        <v>4543</v>
      </c>
      <c r="B59" s="105" t="s">
        <v>90</v>
      </c>
      <c r="C59" s="114" t="s">
        <v>97</v>
      </c>
      <c r="D59" s="107" t="s">
        <v>98</v>
      </c>
      <c r="E59" s="107">
        <v>18</v>
      </c>
      <c r="F59" s="107" t="s">
        <v>93</v>
      </c>
      <c r="G59" s="109">
        <v>46661</v>
      </c>
      <c r="H59" s="103">
        <v>1296</v>
      </c>
      <c r="I59" s="119">
        <v>3</v>
      </c>
      <c r="J59" s="107">
        <v>90</v>
      </c>
      <c r="K59" s="107">
        <v>339030</v>
      </c>
      <c r="L59" s="140">
        <v>500</v>
      </c>
      <c r="M59" s="160" t="s">
        <v>95</v>
      </c>
      <c r="N59" s="96"/>
      <c r="O59" s="96"/>
      <c r="P59" s="96"/>
    </row>
    <row r="60" spans="1:16" ht="82.5" customHeight="1" x14ac:dyDescent="0.4">
      <c r="A60" s="173" t="s">
        <v>252</v>
      </c>
      <c r="B60" s="105" t="s">
        <v>90</v>
      </c>
      <c r="C60" s="106" t="s">
        <v>100</v>
      </c>
      <c r="D60" s="107" t="s">
        <v>101</v>
      </c>
      <c r="E60" s="107">
        <v>7296</v>
      </c>
      <c r="F60" s="107" t="s">
        <v>93</v>
      </c>
      <c r="G60" s="109">
        <v>46388</v>
      </c>
      <c r="H60" s="103">
        <v>34291.199999999997</v>
      </c>
      <c r="I60" s="119">
        <v>3</v>
      </c>
      <c r="J60" s="107">
        <v>90</v>
      </c>
      <c r="K60" s="107">
        <v>339049</v>
      </c>
      <c r="L60" s="140">
        <v>500</v>
      </c>
      <c r="M60" s="160" t="s">
        <v>103</v>
      </c>
      <c r="N60" s="96"/>
      <c r="O60" s="96"/>
      <c r="P60" s="96"/>
    </row>
    <row r="61" spans="1:16" ht="96" customHeight="1" x14ac:dyDescent="0.4">
      <c r="A61" s="173" t="s">
        <v>253</v>
      </c>
      <c r="B61" s="105" t="s">
        <v>90</v>
      </c>
      <c r="C61" s="106" t="s">
        <v>105</v>
      </c>
      <c r="D61" s="114" t="s">
        <v>61</v>
      </c>
      <c r="E61" s="114">
        <v>8</v>
      </c>
      <c r="F61" s="107" t="s">
        <v>93</v>
      </c>
      <c r="G61" s="109">
        <v>46447</v>
      </c>
      <c r="H61" s="103">
        <v>2650</v>
      </c>
      <c r="I61" s="119">
        <v>3</v>
      </c>
      <c r="J61" s="107">
        <v>90</v>
      </c>
      <c r="K61" s="107">
        <v>339040</v>
      </c>
      <c r="L61" s="140">
        <v>500</v>
      </c>
      <c r="M61" s="160" t="s">
        <v>95</v>
      </c>
      <c r="N61" s="96"/>
      <c r="O61" s="96"/>
      <c r="P61" s="96"/>
    </row>
    <row r="62" spans="1:16" ht="92.25" customHeight="1" x14ac:dyDescent="0.4">
      <c r="A62" s="173" t="s">
        <v>245</v>
      </c>
      <c r="B62" s="105" t="s">
        <v>90</v>
      </c>
      <c r="C62" s="114" t="s">
        <v>111</v>
      </c>
      <c r="D62" s="141" t="s">
        <v>112</v>
      </c>
      <c r="E62" s="142">
        <v>2500</v>
      </c>
      <c r="F62" s="106" t="s">
        <v>113</v>
      </c>
      <c r="G62" s="109">
        <v>46388</v>
      </c>
      <c r="H62" s="103">
        <v>65000</v>
      </c>
      <c r="I62" s="119">
        <v>3</v>
      </c>
      <c r="J62" s="107">
        <v>90</v>
      </c>
      <c r="K62" s="106">
        <v>339039</v>
      </c>
      <c r="L62" s="140">
        <v>500</v>
      </c>
      <c r="M62" s="111" t="s">
        <v>95</v>
      </c>
      <c r="N62" s="96"/>
      <c r="O62" s="96"/>
      <c r="P62" s="96"/>
    </row>
    <row r="63" spans="1:16" ht="66" customHeight="1" x14ac:dyDescent="0.4">
      <c r="A63" s="173" t="s">
        <v>244</v>
      </c>
      <c r="B63" s="105" t="s">
        <v>90</v>
      </c>
      <c r="C63" s="114" t="s">
        <v>115</v>
      </c>
      <c r="D63" s="141" t="s">
        <v>116</v>
      </c>
      <c r="E63" s="142">
        <v>190000</v>
      </c>
      <c r="F63" s="106" t="s">
        <v>113</v>
      </c>
      <c r="G63" s="109">
        <v>46388</v>
      </c>
      <c r="H63" s="103">
        <v>171000</v>
      </c>
      <c r="I63" s="119">
        <v>3</v>
      </c>
      <c r="J63" s="107">
        <v>90</v>
      </c>
      <c r="K63" s="106">
        <v>339039</v>
      </c>
      <c r="L63" s="140">
        <v>500</v>
      </c>
      <c r="M63" s="111" t="s">
        <v>95</v>
      </c>
      <c r="N63" s="96"/>
      <c r="O63" s="96"/>
      <c r="P63" s="96"/>
    </row>
    <row r="64" spans="1:16" ht="84.75" customHeight="1" x14ac:dyDescent="0.4">
      <c r="A64" s="173" t="s">
        <v>255</v>
      </c>
      <c r="B64" s="105" t="s">
        <v>90</v>
      </c>
      <c r="C64" s="114" t="s">
        <v>121</v>
      </c>
      <c r="D64" s="141" t="s">
        <v>122</v>
      </c>
      <c r="E64" s="143">
        <v>14</v>
      </c>
      <c r="F64" s="106" t="s">
        <v>113</v>
      </c>
      <c r="G64" s="109">
        <v>46404</v>
      </c>
      <c r="H64" s="144">
        <v>7500</v>
      </c>
      <c r="I64" s="119">
        <v>3</v>
      </c>
      <c r="J64" s="107">
        <v>90</v>
      </c>
      <c r="K64" s="114" t="s">
        <v>216</v>
      </c>
      <c r="L64" s="140">
        <v>500</v>
      </c>
      <c r="M64" s="145" t="s">
        <v>123</v>
      </c>
      <c r="N64" s="96"/>
      <c r="O64" s="96"/>
      <c r="P64" s="96"/>
    </row>
    <row r="65" spans="1:16" ht="130.5" customHeight="1" x14ac:dyDescent="0.4">
      <c r="A65" s="173" t="s">
        <v>256</v>
      </c>
      <c r="B65" s="105" t="s">
        <v>90</v>
      </c>
      <c r="C65" s="114" t="s">
        <v>125</v>
      </c>
      <c r="D65" s="141" t="s">
        <v>61</v>
      </c>
      <c r="E65" s="143">
        <v>1</v>
      </c>
      <c r="F65" s="106" t="s">
        <v>113</v>
      </c>
      <c r="G65" s="109">
        <v>46437</v>
      </c>
      <c r="H65" s="144">
        <v>12000</v>
      </c>
      <c r="I65" s="119">
        <v>3</v>
      </c>
      <c r="J65" s="107">
        <v>90</v>
      </c>
      <c r="K65" s="114">
        <v>339039</v>
      </c>
      <c r="L65" s="140">
        <v>500</v>
      </c>
      <c r="M65" s="145" t="s">
        <v>123</v>
      </c>
      <c r="N65" s="96"/>
      <c r="O65" s="96"/>
      <c r="P65" s="96"/>
    </row>
    <row r="66" spans="1:16" ht="152.25" customHeight="1" x14ac:dyDescent="0.4">
      <c r="A66" s="173" t="s">
        <v>257</v>
      </c>
      <c r="B66" s="105" t="s">
        <v>90</v>
      </c>
      <c r="C66" s="114" t="s">
        <v>129</v>
      </c>
      <c r="D66" s="141" t="s">
        <v>130</v>
      </c>
      <c r="E66" s="142">
        <v>11000</v>
      </c>
      <c r="F66" s="106" t="s">
        <v>113</v>
      </c>
      <c r="G66" s="109">
        <v>46658</v>
      </c>
      <c r="H66" s="144">
        <v>80850</v>
      </c>
      <c r="I66" s="119">
        <v>3</v>
      </c>
      <c r="J66" s="107">
        <v>90</v>
      </c>
      <c r="K66" s="114">
        <v>339030</v>
      </c>
      <c r="L66" s="140">
        <v>500</v>
      </c>
      <c r="M66" s="145" t="s">
        <v>103</v>
      </c>
      <c r="N66" s="96"/>
      <c r="O66" s="96"/>
      <c r="P66" s="96"/>
    </row>
    <row r="67" spans="1:16" ht="105.75" customHeight="1" x14ac:dyDescent="0.4">
      <c r="A67" s="173">
        <v>89110001</v>
      </c>
      <c r="B67" s="105" t="s">
        <v>90</v>
      </c>
      <c r="C67" s="114" t="s">
        <v>132</v>
      </c>
      <c r="D67" s="141" t="s">
        <v>61</v>
      </c>
      <c r="E67" s="143">
        <v>195</v>
      </c>
      <c r="F67" s="106" t="s">
        <v>113</v>
      </c>
      <c r="G67" s="109">
        <v>47549</v>
      </c>
      <c r="H67" s="144">
        <v>29998.799999999999</v>
      </c>
      <c r="I67" s="119">
        <v>3</v>
      </c>
      <c r="J67" s="107">
        <v>90</v>
      </c>
      <c r="K67" s="114">
        <v>339139</v>
      </c>
      <c r="L67" s="140">
        <v>500</v>
      </c>
      <c r="M67" s="145" t="s">
        <v>133</v>
      </c>
      <c r="N67" s="96"/>
      <c r="O67" s="96"/>
      <c r="P67" s="96"/>
    </row>
    <row r="68" spans="1:16" ht="92.25" customHeight="1" x14ac:dyDescent="0.4">
      <c r="A68" s="173" t="s">
        <v>258</v>
      </c>
      <c r="B68" s="105" t="s">
        <v>90</v>
      </c>
      <c r="C68" s="114" t="s">
        <v>135</v>
      </c>
      <c r="D68" s="144" t="s">
        <v>61</v>
      </c>
      <c r="E68" s="143">
        <v>1</v>
      </c>
      <c r="F68" s="114" t="s">
        <v>113</v>
      </c>
      <c r="G68" s="109">
        <v>46414</v>
      </c>
      <c r="H68" s="144">
        <v>18000</v>
      </c>
      <c r="I68" s="119">
        <v>3</v>
      </c>
      <c r="J68" s="107">
        <v>90</v>
      </c>
      <c r="K68" s="114">
        <v>339040</v>
      </c>
      <c r="L68" s="140">
        <v>500</v>
      </c>
      <c r="M68" s="145" t="s">
        <v>136</v>
      </c>
      <c r="N68" s="96"/>
      <c r="O68" s="96"/>
      <c r="P68" s="96"/>
    </row>
    <row r="69" spans="1:16" ht="132" customHeight="1" x14ac:dyDescent="0.4">
      <c r="A69" s="173" t="s">
        <v>241</v>
      </c>
      <c r="B69" s="105" t="s">
        <v>138</v>
      </c>
      <c r="C69" s="114" t="s">
        <v>139</v>
      </c>
      <c r="D69" s="146" t="s">
        <v>140</v>
      </c>
      <c r="E69" s="143">
        <v>4</v>
      </c>
      <c r="F69" s="114" t="s">
        <v>113</v>
      </c>
      <c r="G69" s="109">
        <v>46692</v>
      </c>
      <c r="H69" s="144">
        <v>630000</v>
      </c>
      <c r="I69" s="119">
        <v>3</v>
      </c>
      <c r="J69" s="107">
        <v>90</v>
      </c>
      <c r="K69" s="114">
        <v>339037</v>
      </c>
      <c r="L69" s="140">
        <v>500</v>
      </c>
      <c r="M69" s="145" t="s">
        <v>141</v>
      </c>
      <c r="N69" s="96"/>
      <c r="O69" s="96"/>
      <c r="P69" s="96"/>
    </row>
    <row r="70" spans="1:16" ht="150" customHeight="1" x14ac:dyDescent="0.4">
      <c r="A70" s="173" t="s">
        <v>246</v>
      </c>
      <c r="B70" s="105" t="s">
        <v>138</v>
      </c>
      <c r="C70" s="114" t="s">
        <v>143</v>
      </c>
      <c r="D70" s="162" t="s">
        <v>61</v>
      </c>
      <c r="E70" s="113">
        <v>1</v>
      </c>
      <c r="F70" s="114" t="s">
        <v>113</v>
      </c>
      <c r="G70" s="109">
        <v>46729</v>
      </c>
      <c r="H70" s="144">
        <v>330000</v>
      </c>
      <c r="I70" s="119">
        <v>3</v>
      </c>
      <c r="J70" s="107">
        <v>90</v>
      </c>
      <c r="K70" s="114">
        <v>339037</v>
      </c>
      <c r="L70" s="140">
        <v>500</v>
      </c>
      <c r="M70" s="145" t="s">
        <v>81</v>
      </c>
      <c r="N70" s="96"/>
      <c r="O70" s="96"/>
      <c r="P70" s="96"/>
    </row>
    <row r="71" spans="1:16" ht="96.75" customHeight="1" x14ac:dyDescent="0.4">
      <c r="A71" s="173">
        <v>91100001</v>
      </c>
      <c r="B71" s="105" t="s">
        <v>138</v>
      </c>
      <c r="C71" s="114" t="s">
        <v>146</v>
      </c>
      <c r="D71" s="141" t="s">
        <v>61</v>
      </c>
      <c r="E71" s="143">
        <v>24</v>
      </c>
      <c r="F71" s="114" t="s">
        <v>113</v>
      </c>
      <c r="G71" s="109">
        <v>46574</v>
      </c>
      <c r="H71" s="103">
        <v>1000</v>
      </c>
      <c r="I71" s="119">
        <v>3</v>
      </c>
      <c r="J71" s="107">
        <v>90</v>
      </c>
      <c r="K71" s="106">
        <v>339039</v>
      </c>
      <c r="L71" s="140">
        <v>500</v>
      </c>
      <c r="M71" s="111" t="s">
        <v>147</v>
      </c>
      <c r="N71" s="96"/>
      <c r="O71" s="96"/>
      <c r="P71" s="96"/>
    </row>
    <row r="72" spans="1:16" ht="107.25" customHeight="1" x14ac:dyDescent="0.4">
      <c r="A72" s="173" t="s">
        <v>259</v>
      </c>
      <c r="B72" s="105" t="s">
        <v>138</v>
      </c>
      <c r="C72" s="114" t="s">
        <v>149</v>
      </c>
      <c r="D72" s="162" t="s">
        <v>182</v>
      </c>
      <c r="E72" s="113">
        <v>1</v>
      </c>
      <c r="F72" s="114" t="s">
        <v>113</v>
      </c>
      <c r="G72" s="109">
        <v>46486</v>
      </c>
      <c r="H72" s="103">
        <v>200000</v>
      </c>
      <c r="I72" s="119">
        <v>3</v>
      </c>
      <c r="J72" s="107">
        <v>90</v>
      </c>
      <c r="K72" s="106">
        <v>339033</v>
      </c>
      <c r="L72" s="140">
        <v>500</v>
      </c>
      <c r="M72" s="111" t="s">
        <v>95</v>
      </c>
      <c r="N72" s="96"/>
      <c r="O72" s="96"/>
      <c r="P72" s="96"/>
    </row>
    <row r="73" spans="1:16" ht="133.5" customHeight="1" x14ac:dyDescent="0.4">
      <c r="A73" s="173" t="s">
        <v>260</v>
      </c>
      <c r="B73" s="105" t="s">
        <v>138</v>
      </c>
      <c r="C73" s="114" t="s">
        <v>151</v>
      </c>
      <c r="D73" s="141" t="s">
        <v>61</v>
      </c>
      <c r="E73" s="143">
        <v>1</v>
      </c>
      <c r="F73" s="114" t="s">
        <v>113</v>
      </c>
      <c r="G73" s="109">
        <v>46497</v>
      </c>
      <c r="H73" s="103">
        <v>7000</v>
      </c>
      <c r="I73" s="119">
        <v>3</v>
      </c>
      <c r="J73" s="107">
        <v>90</v>
      </c>
      <c r="K73" s="106">
        <v>339039</v>
      </c>
      <c r="L73" s="140">
        <v>500</v>
      </c>
      <c r="M73" s="111" t="s">
        <v>152</v>
      </c>
      <c r="N73" s="96"/>
      <c r="O73" s="96"/>
      <c r="P73" s="96"/>
    </row>
    <row r="74" spans="1:16" ht="90" customHeight="1" x14ac:dyDescent="0.4">
      <c r="A74" s="173" t="s">
        <v>254</v>
      </c>
      <c r="B74" s="105" t="s">
        <v>138</v>
      </c>
      <c r="C74" s="114" t="s">
        <v>154</v>
      </c>
      <c r="D74" s="141" t="s">
        <v>61</v>
      </c>
      <c r="E74" s="143">
        <v>6</v>
      </c>
      <c r="F74" s="114" t="s">
        <v>113</v>
      </c>
      <c r="G74" s="109">
        <v>46619</v>
      </c>
      <c r="H74" s="103">
        <v>179999.96</v>
      </c>
      <c r="I74" s="119">
        <v>3</v>
      </c>
      <c r="J74" s="107">
        <v>90</v>
      </c>
      <c r="K74" s="106">
        <v>339033</v>
      </c>
      <c r="L74" s="140">
        <v>500</v>
      </c>
      <c r="M74" s="111" t="s">
        <v>95</v>
      </c>
      <c r="N74" s="96"/>
      <c r="O74" s="96"/>
      <c r="P74" s="96"/>
    </row>
    <row r="75" spans="1:16" ht="210.75" customHeight="1" x14ac:dyDescent="0.4">
      <c r="A75" s="173" t="s">
        <v>261</v>
      </c>
      <c r="B75" s="105" t="s">
        <v>138</v>
      </c>
      <c r="C75" s="114" t="s">
        <v>156</v>
      </c>
      <c r="D75" s="119" t="s">
        <v>157</v>
      </c>
      <c r="E75" s="108">
        <v>42000</v>
      </c>
      <c r="F75" s="114" t="s">
        <v>113</v>
      </c>
      <c r="G75" s="109">
        <v>46420</v>
      </c>
      <c r="H75" s="103">
        <v>25200</v>
      </c>
      <c r="I75" s="119">
        <v>3</v>
      </c>
      <c r="J75" s="110">
        <v>90</v>
      </c>
      <c r="K75" s="106">
        <v>339040</v>
      </c>
      <c r="L75" s="140">
        <v>500</v>
      </c>
      <c r="M75" s="111" t="s">
        <v>136</v>
      </c>
      <c r="N75" s="96"/>
      <c r="O75" s="96"/>
      <c r="P75" s="96"/>
    </row>
    <row r="76" spans="1:16" ht="132" customHeight="1" x14ac:dyDescent="0.4">
      <c r="A76" s="173">
        <v>839900004</v>
      </c>
      <c r="B76" s="105" t="s">
        <v>138</v>
      </c>
      <c r="C76" s="114" t="s">
        <v>159</v>
      </c>
      <c r="D76" s="119" t="s">
        <v>160</v>
      </c>
      <c r="E76" s="108">
        <v>4</v>
      </c>
      <c r="F76" s="114" t="s">
        <v>113</v>
      </c>
      <c r="G76" s="109">
        <v>46428</v>
      </c>
      <c r="H76" s="103">
        <v>270000</v>
      </c>
      <c r="I76" s="119">
        <v>3</v>
      </c>
      <c r="J76" s="110">
        <v>90</v>
      </c>
      <c r="K76" s="110">
        <v>339037</v>
      </c>
      <c r="L76" s="140">
        <v>500</v>
      </c>
      <c r="M76" s="111" t="s">
        <v>95</v>
      </c>
      <c r="N76" s="96"/>
      <c r="O76" s="96"/>
      <c r="P76" s="96"/>
    </row>
    <row r="77" spans="1:16" ht="89.25" customHeight="1" x14ac:dyDescent="0.4">
      <c r="A77" s="174" t="s">
        <v>264</v>
      </c>
      <c r="B77" s="105" t="s">
        <v>138</v>
      </c>
      <c r="C77" s="147" t="s">
        <v>171</v>
      </c>
      <c r="D77" s="147" t="s">
        <v>172</v>
      </c>
      <c r="E77" s="106">
        <v>1</v>
      </c>
      <c r="F77" s="107" t="s">
        <v>93</v>
      </c>
      <c r="G77" s="148">
        <v>46478</v>
      </c>
      <c r="H77" s="103">
        <v>1200</v>
      </c>
      <c r="I77" s="119">
        <v>3</v>
      </c>
      <c r="J77" s="110">
        <v>90</v>
      </c>
      <c r="K77" s="113" t="s">
        <v>173</v>
      </c>
      <c r="L77" s="140">
        <v>500</v>
      </c>
      <c r="M77" s="160" t="s">
        <v>174</v>
      </c>
      <c r="N77" s="96"/>
      <c r="O77" s="96"/>
      <c r="P77" s="96"/>
    </row>
    <row r="78" spans="1:16" ht="144.75" customHeight="1" x14ac:dyDescent="0.4">
      <c r="A78" s="173">
        <v>15560</v>
      </c>
      <c r="B78" s="105" t="s">
        <v>138</v>
      </c>
      <c r="C78" s="147" t="s">
        <v>176</v>
      </c>
      <c r="D78" s="147" t="s">
        <v>61</v>
      </c>
      <c r="E78" s="106">
        <v>3</v>
      </c>
      <c r="F78" s="107" t="s">
        <v>93</v>
      </c>
      <c r="G78" s="148">
        <v>46478</v>
      </c>
      <c r="H78" s="103">
        <v>120000</v>
      </c>
      <c r="I78" s="119">
        <v>3</v>
      </c>
      <c r="J78" s="110">
        <v>90</v>
      </c>
      <c r="K78" s="113" t="s">
        <v>173</v>
      </c>
      <c r="L78" s="140">
        <v>500</v>
      </c>
      <c r="M78" s="160" t="s">
        <v>174</v>
      </c>
      <c r="N78" s="96"/>
      <c r="O78" s="96"/>
      <c r="P78" s="96"/>
    </row>
    <row r="79" spans="1:16" ht="96" customHeight="1" x14ac:dyDescent="0.4">
      <c r="A79" s="173" t="s">
        <v>262</v>
      </c>
      <c r="B79" s="105" t="s">
        <v>138</v>
      </c>
      <c r="C79" s="114" t="s">
        <v>178</v>
      </c>
      <c r="D79" s="107" t="s">
        <v>179</v>
      </c>
      <c r="E79" s="107">
        <v>70</v>
      </c>
      <c r="F79" s="107" t="s">
        <v>93</v>
      </c>
      <c r="G79" s="109">
        <v>46478</v>
      </c>
      <c r="H79" s="103">
        <v>165550</v>
      </c>
      <c r="I79" s="119">
        <v>3</v>
      </c>
      <c r="J79" s="110">
        <v>90</v>
      </c>
      <c r="K79" s="113" t="s">
        <v>173</v>
      </c>
      <c r="L79" s="140">
        <v>500</v>
      </c>
      <c r="M79" s="160" t="s">
        <v>174</v>
      </c>
      <c r="N79" s="96"/>
      <c r="O79" s="96"/>
      <c r="P79" s="96"/>
    </row>
    <row r="80" spans="1:16" ht="81" customHeight="1" x14ac:dyDescent="0.4">
      <c r="A80" s="173" t="s">
        <v>263</v>
      </c>
      <c r="B80" s="105" t="s">
        <v>138</v>
      </c>
      <c r="C80" s="158" t="s">
        <v>181</v>
      </c>
      <c r="D80" s="158" t="s">
        <v>182</v>
      </c>
      <c r="E80" s="151">
        <v>15</v>
      </c>
      <c r="F80" s="161" t="s">
        <v>93</v>
      </c>
      <c r="G80" s="152">
        <v>46631</v>
      </c>
      <c r="H80" s="153">
        <v>15605.25</v>
      </c>
      <c r="I80" s="119">
        <v>3</v>
      </c>
      <c r="J80" s="107">
        <v>90</v>
      </c>
      <c r="K80" s="107" t="s">
        <v>173</v>
      </c>
      <c r="L80" s="140">
        <v>500</v>
      </c>
      <c r="M80" s="160" t="s">
        <v>174</v>
      </c>
      <c r="N80" s="96"/>
      <c r="O80" s="96"/>
      <c r="P80" s="96"/>
    </row>
    <row r="81" spans="1:16" ht="99.75" customHeight="1" x14ac:dyDescent="0.4">
      <c r="A81" s="173">
        <v>11243</v>
      </c>
      <c r="B81" s="105" t="s">
        <v>138</v>
      </c>
      <c r="C81" s="114" t="s">
        <v>184</v>
      </c>
      <c r="D81" s="107" t="s">
        <v>185</v>
      </c>
      <c r="E81" s="107">
        <v>3</v>
      </c>
      <c r="F81" s="107" t="s">
        <v>93</v>
      </c>
      <c r="G81" s="109">
        <v>46631</v>
      </c>
      <c r="H81" s="103">
        <v>9999</v>
      </c>
      <c r="I81" s="119">
        <v>3</v>
      </c>
      <c r="J81" s="110">
        <v>90</v>
      </c>
      <c r="K81" s="107" t="s">
        <v>106</v>
      </c>
      <c r="L81" s="140">
        <v>500</v>
      </c>
      <c r="M81" s="160" t="s">
        <v>174</v>
      </c>
      <c r="N81" s="96"/>
      <c r="O81" s="96"/>
      <c r="P81" s="96"/>
    </row>
    <row r="82" spans="1:16" ht="88.5" customHeight="1" x14ac:dyDescent="0.4">
      <c r="A82" s="173">
        <v>15560</v>
      </c>
      <c r="B82" s="105" t="s">
        <v>138</v>
      </c>
      <c r="C82" s="114" t="s">
        <v>187</v>
      </c>
      <c r="D82" s="107" t="s">
        <v>179</v>
      </c>
      <c r="E82" s="107">
        <v>70</v>
      </c>
      <c r="F82" s="107" t="s">
        <v>93</v>
      </c>
      <c r="G82" s="109">
        <v>46631</v>
      </c>
      <c r="H82" s="103">
        <v>22286.6</v>
      </c>
      <c r="I82" s="119">
        <v>3</v>
      </c>
      <c r="J82" s="110">
        <v>90</v>
      </c>
      <c r="K82" s="110">
        <v>449040</v>
      </c>
      <c r="L82" s="140">
        <v>500</v>
      </c>
      <c r="M82" s="145" t="s">
        <v>174</v>
      </c>
      <c r="N82" s="96"/>
      <c r="O82" s="96"/>
      <c r="P82" s="96"/>
    </row>
    <row r="83" spans="1:16" ht="88.5" customHeight="1" x14ac:dyDescent="0.4">
      <c r="A83" s="173" t="s">
        <v>328</v>
      </c>
      <c r="B83" s="149" t="s">
        <v>138</v>
      </c>
      <c r="C83" s="150" t="s">
        <v>190</v>
      </c>
      <c r="D83" s="151" t="s">
        <v>191</v>
      </c>
      <c r="E83" s="151">
        <v>67</v>
      </c>
      <c r="F83" s="151" t="s">
        <v>93</v>
      </c>
      <c r="G83" s="152">
        <v>46661</v>
      </c>
      <c r="H83" s="153">
        <v>283000</v>
      </c>
      <c r="I83" s="154">
        <v>3</v>
      </c>
      <c r="J83" s="155">
        <v>90</v>
      </c>
      <c r="K83" s="155">
        <v>449052</v>
      </c>
      <c r="L83" s="156">
        <v>500</v>
      </c>
      <c r="M83" s="157" t="s">
        <v>174</v>
      </c>
      <c r="N83" s="96"/>
      <c r="O83" s="96"/>
      <c r="P83" s="96"/>
    </row>
    <row r="84" spans="1:16" ht="88.5" customHeight="1" x14ac:dyDescent="0.55000000000000004">
      <c r="A84" s="169">
        <v>19766</v>
      </c>
      <c r="B84" s="163" t="s">
        <v>138</v>
      </c>
      <c r="C84" s="158" t="s">
        <v>265</v>
      </c>
      <c r="D84" s="151" t="s">
        <v>61</v>
      </c>
      <c r="E84" s="151">
        <v>300</v>
      </c>
      <c r="F84" s="107" t="s">
        <v>93</v>
      </c>
      <c r="G84" s="152">
        <v>46388</v>
      </c>
      <c r="H84" s="153">
        <v>6000</v>
      </c>
      <c r="I84" s="119">
        <v>3</v>
      </c>
      <c r="J84" s="110">
        <v>90</v>
      </c>
      <c r="K84" s="155">
        <v>339030</v>
      </c>
      <c r="L84" s="140">
        <v>500</v>
      </c>
      <c r="M84" s="157" t="s">
        <v>95</v>
      </c>
      <c r="N84" s="96"/>
      <c r="O84" s="96"/>
      <c r="P84" s="96"/>
    </row>
    <row r="85" spans="1:16" ht="88.5" customHeight="1" x14ac:dyDescent="0.4">
      <c r="A85" s="170">
        <v>19777</v>
      </c>
      <c r="B85" s="105" t="s">
        <v>138</v>
      </c>
      <c r="C85" s="158" t="s">
        <v>266</v>
      </c>
      <c r="D85" s="151" t="s">
        <v>61</v>
      </c>
      <c r="E85" s="151">
        <v>150</v>
      </c>
      <c r="F85" s="161" t="s">
        <v>93</v>
      </c>
      <c r="G85" s="152">
        <v>46388</v>
      </c>
      <c r="H85" s="153">
        <v>2250</v>
      </c>
      <c r="I85" s="119">
        <v>3</v>
      </c>
      <c r="J85" s="110">
        <v>90</v>
      </c>
      <c r="K85" s="155">
        <v>339030</v>
      </c>
      <c r="L85" s="140">
        <v>500</v>
      </c>
      <c r="M85" s="157" t="s">
        <v>95</v>
      </c>
      <c r="N85" s="96"/>
      <c r="O85" s="96"/>
      <c r="P85" s="96"/>
    </row>
    <row r="86" spans="1:16" ht="88.5" customHeight="1" x14ac:dyDescent="0.4">
      <c r="A86" s="170">
        <v>735000001</v>
      </c>
      <c r="B86" s="105" t="s">
        <v>138</v>
      </c>
      <c r="C86" s="158" t="s">
        <v>267</v>
      </c>
      <c r="D86" s="151" t="s">
        <v>61</v>
      </c>
      <c r="E86" s="151">
        <v>200</v>
      </c>
      <c r="F86" s="107" t="s">
        <v>93</v>
      </c>
      <c r="G86" s="152">
        <v>46388</v>
      </c>
      <c r="H86" s="153">
        <v>2000</v>
      </c>
      <c r="I86" s="119">
        <v>3</v>
      </c>
      <c r="J86" s="110">
        <v>90</v>
      </c>
      <c r="K86" s="155">
        <v>339030</v>
      </c>
      <c r="L86" s="140">
        <v>500</v>
      </c>
      <c r="M86" s="157" t="s">
        <v>95</v>
      </c>
      <c r="N86" s="96"/>
      <c r="O86" s="96"/>
      <c r="P86" s="96"/>
    </row>
    <row r="87" spans="1:16" ht="88.5" customHeight="1" x14ac:dyDescent="0.4">
      <c r="A87" s="170">
        <v>735000001</v>
      </c>
      <c r="B87" s="105" t="s">
        <v>138</v>
      </c>
      <c r="C87" s="158" t="s">
        <v>268</v>
      </c>
      <c r="D87" s="151" t="s">
        <v>61</v>
      </c>
      <c r="E87" s="151">
        <v>200</v>
      </c>
      <c r="F87" s="107" t="s">
        <v>93</v>
      </c>
      <c r="G87" s="152">
        <v>46388</v>
      </c>
      <c r="H87" s="153">
        <v>1500</v>
      </c>
      <c r="I87" s="119">
        <v>3</v>
      </c>
      <c r="J87" s="107">
        <v>90</v>
      </c>
      <c r="K87" s="155">
        <v>339030</v>
      </c>
      <c r="L87" s="140">
        <v>500</v>
      </c>
      <c r="M87" s="157" t="s">
        <v>95</v>
      </c>
      <c r="N87" s="96"/>
      <c r="O87" s="96"/>
      <c r="P87" s="96"/>
    </row>
    <row r="88" spans="1:16" ht="88.5" customHeight="1" x14ac:dyDescent="0.4">
      <c r="A88" s="170">
        <v>14487</v>
      </c>
      <c r="B88" s="149" t="s">
        <v>138</v>
      </c>
      <c r="C88" s="158" t="s">
        <v>269</v>
      </c>
      <c r="D88" s="151" t="s">
        <v>61</v>
      </c>
      <c r="E88" s="151">
        <v>50</v>
      </c>
      <c r="F88" s="151" t="s">
        <v>93</v>
      </c>
      <c r="G88" s="152">
        <v>46388</v>
      </c>
      <c r="H88" s="153">
        <v>1500</v>
      </c>
      <c r="I88" s="119">
        <v>3</v>
      </c>
      <c r="J88" s="110">
        <v>90</v>
      </c>
      <c r="K88" s="155">
        <v>339030</v>
      </c>
      <c r="L88" s="140">
        <v>500</v>
      </c>
      <c r="M88" s="157" t="s">
        <v>95</v>
      </c>
      <c r="N88" s="96"/>
      <c r="O88" s="96"/>
      <c r="P88" s="96"/>
    </row>
    <row r="89" spans="1:16" ht="88.5" customHeight="1" x14ac:dyDescent="0.4">
      <c r="A89" s="170">
        <v>793000001</v>
      </c>
      <c r="B89" s="105" t="s">
        <v>138</v>
      </c>
      <c r="C89" s="158" t="s">
        <v>270</v>
      </c>
      <c r="D89" s="151" t="s">
        <v>61</v>
      </c>
      <c r="E89" s="151">
        <v>100</v>
      </c>
      <c r="F89" s="107" t="s">
        <v>93</v>
      </c>
      <c r="G89" s="152">
        <v>46388</v>
      </c>
      <c r="H89" s="153">
        <v>200</v>
      </c>
      <c r="I89" s="119">
        <v>3</v>
      </c>
      <c r="J89" s="110">
        <v>90</v>
      </c>
      <c r="K89" s="155">
        <v>339030</v>
      </c>
      <c r="L89" s="156">
        <v>500</v>
      </c>
      <c r="M89" s="157" t="s">
        <v>95</v>
      </c>
      <c r="N89" s="96"/>
      <c r="O89" s="96"/>
      <c r="P89" s="96"/>
    </row>
    <row r="90" spans="1:16" ht="88.5" customHeight="1" x14ac:dyDescent="0.4">
      <c r="A90" s="170">
        <v>5282</v>
      </c>
      <c r="B90" s="105" t="s">
        <v>138</v>
      </c>
      <c r="C90" s="158" t="s">
        <v>271</v>
      </c>
      <c r="D90" s="151" t="s">
        <v>61</v>
      </c>
      <c r="E90" s="151">
        <v>60</v>
      </c>
      <c r="F90" s="161" t="s">
        <v>93</v>
      </c>
      <c r="G90" s="152">
        <v>46388</v>
      </c>
      <c r="H90" s="153">
        <v>240</v>
      </c>
      <c r="I90" s="119">
        <v>3</v>
      </c>
      <c r="J90" s="155">
        <v>90</v>
      </c>
      <c r="K90" s="155">
        <v>339030</v>
      </c>
      <c r="L90" s="140">
        <v>500</v>
      </c>
      <c r="M90" s="157" t="s">
        <v>95</v>
      </c>
      <c r="N90" s="96"/>
      <c r="O90" s="96"/>
      <c r="P90" s="96"/>
    </row>
    <row r="91" spans="1:16" ht="88.5" customHeight="1" x14ac:dyDescent="0.4">
      <c r="A91" s="170">
        <v>792000005</v>
      </c>
      <c r="B91" s="105" t="s">
        <v>138</v>
      </c>
      <c r="C91" s="158" t="s">
        <v>272</v>
      </c>
      <c r="D91" s="151" t="s">
        <v>61</v>
      </c>
      <c r="E91" s="151">
        <v>60</v>
      </c>
      <c r="F91" s="107" t="s">
        <v>93</v>
      </c>
      <c r="G91" s="152">
        <v>46388</v>
      </c>
      <c r="H91" s="153">
        <v>300</v>
      </c>
      <c r="I91" s="119">
        <v>3</v>
      </c>
      <c r="J91" s="110">
        <v>90</v>
      </c>
      <c r="K91" s="155">
        <v>339030</v>
      </c>
      <c r="L91" s="140">
        <v>500</v>
      </c>
      <c r="M91" s="157" t="s">
        <v>95</v>
      </c>
      <c r="N91" s="96"/>
      <c r="O91" s="96"/>
      <c r="P91" s="96"/>
    </row>
    <row r="92" spans="1:16" ht="88.5" customHeight="1" x14ac:dyDescent="0.4">
      <c r="A92" s="170">
        <v>854000002</v>
      </c>
      <c r="B92" s="105" t="s">
        <v>138</v>
      </c>
      <c r="C92" s="158" t="s">
        <v>273</v>
      </c>
      <c r="D92" s="151" t="s">
        <v>61</v>
      </c>
      <c r="E92" s="151">
        <v>100</v>
      </c>
      <c r="F92" s="107" t="s">
        <v>93</v>
      </c>
      <c r="G92" s="152">
        <v>46388</v>
      </c>
      <c r="H92" s="153">
        <v>2500</v>
      </c>
      <c r="I92" s="119">
        <v>3</v>
      </c>
      <c r="J92" s="110">
        <v>90</v>
      </c>
      <c r="K92" s="155">
        <v>339030</v>
      </c>
      <c r="L92" s="140">
        <v>500</v>
      </c>
      <c r="M92" s="157" t="s">
        <v>95</v>
      </c>
      <c r="N92" s="96"/>
      <c r="O92" s="96"/>
      <c r="P92" s="96"/>
    </row>
    <row r="93" spans="1:16" ht="88.5" customHeight="1" x14ac:dyDescent="0.4">
      <c r="A93" s="170">
        <v>11903</v>
      </c>
      <c r="B93" s="149" t="s">
        <v>138</v>
      </c>
      <c r="C93" s="158" t="s">
        <v>274</v>
      </c>
      <c r="D93" s="151" t="s">
        <v>61</v>
      </c>
      <c r="E93" s="151">
        <v>100</v>
      </c>
      <c r="F93" s="151" t="s">
        <v>93</v>
      </c>
      <c r="G93" s="152">
        <v>46388</v>
      </c>
      <c r="H93" s="153">
        <v>2000</v>
      </c>
      <c r="I93" s="119">
        <v>3</v>
      </c>
      <c r="J93" s="110">
        <v>90</v>
      </c>
      <c r="K93" s="155">
        <v>339030</v>
      </c>
      <c r="L93" s="140">
        <v>500</v>
      </c>
      <c r="M93" s="157" t="s">
        <v>95</v>
      </c>
      <c r="N93" s="96"/>
      <c r="O93" s="96"/>
      <c r="P93" s="96"/>
    </row>
    <row r="94" spans="1:16" ht="88.5" customHeight="1" x14ac:dyDescent="0.4">
      <c r="A94" s="170">
        <v>685000001</v>
      </c>
      <c r="B94" s="105" t="s">
        <v>138</v>
      </c>
      <c r="C94" s="158" t="s">
        <v>275</v>
      </c>
      <c r="D94" s="151" t="s">
        <v>61</v>
      </c>
      <c r="E94" s="151">
        <v>50</v>
      </c>
      <c r="F94" s="107" t="s">
        <v>93</v>
      </c>
      <c r="G94" s="152">
        <v>46388</v>
      </c>
      <c r="H94" s="153">
        <v>500</v>
      </c>
      <c r="I94" s="119">
        <v>3</v>
      </c>
      <c r="J94" s="107">
        <v>90</v>
      </c>
      <c r="K94" s="155">
        <v>339030</v>
      </c>
      <c r="L94" s="140">
        <v>500</v>
      </c>
      <c r="M94" s="157" t="s">
        <v>95</v>
      </c>
      <c r="N94" s="96"/>
      <c r="O94" s="96"/>
      <c r="P94" s="96"/>
    </row>
    <row r="95" spans="1:16" ht="88.5" customHeight="1" x14ac:dyDescent="0.4">
      <c r="A95" s="170">
        <v>792000006</v>
      </c>
      <c r="B95" s="105" t="s">
        <v>138</v>
      </c>
      <c r="C95" s="158" t="s">
        <v>276</v>
      </c>
      <c r="D95" s="151" t="s">
        <v>61</v>
      </c>
      <c r="E95" s="151">
        <v>30</v>
      </c>
      <c r="F95" s="161" t="s">
        <v>93</v>
      </c>
      <c r="G95" s="152">
        <v>46388</v>
      </c>
      <c r="H95" s="153">
        <v>402</v>
      </c>
      <c r="I95" s="119">
        <v>3</v>
      </c>
      <c r="J95" s="110">
        <v>90</v>
      </c>
      <c r="K95" s="155">
        <v>339030</v>
      </c>
      <c r="L95" s="156">
        <v>500</v>
      </c>
      <c r="M95" s="157" t="s">
        <v>95</v>
      </c>
      <c r="N95" s="96"/>
      <c r="O95" s="96"/>
      <c r="P95" s="96"/>
    </row>
    <row r="96" spans="1:16" ht="88.5" customHeight="1" x14ac:dyDescent="0.4">
      <c r="A96" s="170">
        <v>281537</v>
      </c>
      <c r="B96" s="105" t="s">
        <v>138</v>
      </c>
      <c r="C96" s="158" t="s">
        <v>277</v>
      </c>
      <c r="D96" s="151" t="s">
        <v>61</v>
      </c>
      <c r="E96" s="151">
        <v>50</v>
      </c>
      <c r="F96" s="107" t="s">
        <v>93</v>
      </c>
      <c r="G96" s="152">
        <v>46388</v>
      </c>
      <c r="H96" s="153">
        <v>1500</v>
      </c>
      <c r="I96" s="119">
        <v>3</v>
      </c>
      <c r="J96" s="110">
        <v>90</v>
      </c>
      <c r="K96" s="155">
        <v>339030</v>
      </c>
      <c r="L96" s="140">
        <v>500</v>
      </c>
      <c r="M96" s="157" t="s">
        <v>95</v>
      </c>
      <c r="N96" s="96"/>
      <c r="O96" s="96"/>
      <c r="P96" s="96"/>
    </row>
    <row r="97" spans="1:16" ht="88.5" customHeight="1" x14ac:dyDescent="0.4">
      <c r="A97" s="170">
        <v>283030</v>
      </c>
      <c r="B97" s="105" t="s">
        <v>138</v>
      </c>
      <c r="C97" s="158" t="s">
        <v>278</v>
      </c>
      <c r="D97" s="151" t="s">
        <v>61</v>
      </c>
      <c r="E97" s="151">
        <v>50</v>
      </c>
      <c r="F97" s="107" t="s">
        <v>93</v>
      </c>
      <c r="G97" s="152">
        <v>46388</v>
      </c>
      <c r="H97" s="153">
        <v>600</v>
      </c>
      <c r="I97" s="119">
        <v>3</v>
      </c>
      <c r="J97" s="155">
        <v>90</v>
      </c>
      <c r="K97" s="155">
        <v>339030</v>
      </c>
      <c r="L97" s="140">
        <v>500</v>
      </c>
      <c r="M97" s="157" t="s">
        <v>95</v>
      </c>
      <c r="N97" s="96"/>
      <c r="O97" s="96"/>
      <c r="P97" s="96"/>
    </row>
    <row r="98" spans="1:16" ht="88.5" customHeight="1" x14ac:dyDescent="0.4">
      <c r="A98" s="170">
        <v>793000005</v>
      </c>
      <c r="B98" s="149" t="s">
        <v>138</v>
      </c>
      <c r="C98" s="158" t="s">
        <v>279</v>
      </c>
      <c r="D98" s="151" t="s">
        <v>61</v>
      </c>
      <c r="E98" s="151">
        <v>15</v>
      </c>
      <c r="F98" s="151" t="s">
        <v>93</v>
      </c>
      <c r="G98" s="152">
        <v>46388</v>
      </c>
      <c r="H98" s="153">
        <v>450</v>
      </c>
      <c r="I98" s="119">
        <v>3</v>
      </c>
      <c r="J98" s="110">
        <v>90</v>
      </c>
      <c r="K98" s="155">
        <v>339030</v>
      </c>
      <c r="L98" s="140">
        <v>500</v>
      </c>
      <c r="M98" s="157" t="s">
        <v>95</v>
      </c>
      <c r="N98" s="96"/>
      <c r="O98" s="96"/>
      <c r="P98" s="96"/>
    </row>
    <row r="99" spans="1:16" ht="88.5" customHeight="1" x14ac:dyDescent="0.4">
      <c r="A99" s="170">
        <v>8974</v>
      </c>
      <c r="B99" s="105" t="s">
        <v>138</v>
      </c>
      <c r="C99" s="158" t="s">
        <v>280</v>
      </c>
      <c r="D99" s="151" t="s">
        <v>61</v>
      </c>
      <c r="E99" s="151">
        <v>30</v>
      </c>
      <c r="F99" s="107" t="s">
        <v>93</v>
      </c>
      <c r="G99" s="152">
        <v>46388</v>
      </c>
      <c r="H99" s="153">
        <v>1500</v>
      </c>
      <c r="I99" s="119">
        <v>3</v>
      </c>
      <c r="J99" s="110">
        <v>90</v>
      </c>
      <c r="K99" s="155">
        <v>339030</v>
      </c>
      <c r="L99" s="140">
        <v>500</v>
      </c>
      <c r="M99" s="157" t="s">
        <v>95</v>
      </c>
      <c r="N99" s="96"/>
      <c r="O99" s="96"/>
      <c r="P99" s="96"/>
    </row>
    <row r="100" spans="1:16" ht="88.5" customHeight="1" x14ac:dyDescent="0.4">
      <c r="A100" s="170">
        <v>2259</v>
      </c>
      <c r="B100" s="105" t="s">
        <v>138</v>
      </c>
      <c r="C100" s="158" t="s">
        <v>281</v>
      </c>
      <c r="D100" s="151" t="s">
        <v>61</v>
      </c>
      <c r="E100" s="151">
        <v>50</v>
      </c>
      <c r="F100" s="161" t="s">
        <v>93</v>
      </c>
      <c r="G100" s="152">
        <v>46388</v>
      </c>
      <c r="H100" s="153">
        <v>1000</v>
      </c>
      <c r="I100" s="119">
        <v>3</v>
      </c>
      <c r="J100" s="110">
        <v>90</v>
      </c>
      <c r="K100" s="155">
        <v>339030</v>
      </c>
      <c r="L100" s="140">
        <v>500</v>
      </c>
      <c r="M100" s="157" t="s">
        <v>95</v>
      </c>
      <c r="N100" s="96"/>
      <c r="O100" s="96"/>
      <c r="P100" s="96"/>
    </row>
    <row r="101" spans="1:16" ht="88.5" customHeight="1" x14ac:dyDescent="0.4">
      <c r="A101" s="170">
        <v>282781</v>
      </c>
      <c r="B101" s="105" t="s">
        <v>138</v>
      </c>
      <c r="C101" s="158" t="s">
        <v>282</v>
      </c>
      <c r="D101" s="151" t="s">
        <v>61</v>
      </c>
      <c r="E101" s="151">
        <v>300</v>
      </c>
      <c r="F101" s="107" t="s">
        <v>93</v>
      </c>
      <c r="G101" s="152">
        <v>46388</v>
      </c>
      <c r="H101" s="153">
        <v>15000</v>
      </c>
      <c r="I101" s="119">
        <v>3</v>
      </c>
      <c r="J101" s="107">
        <v>90</v>
      </c>
      <c r="K101" s="155">
        <v>339030</v>
      </c>
      <c r="L101" s="156">
        <v>500</v>
      </c>
      <c r="M101" s="157" t="s">
        <v>95</v>
      </c>
      <c r="N101" s="96"/>
      <c r="O101" s="96"/>
      <c r="P101" s="96"/>
    </row>
    <row r="102" spans="1:16" ht="88.5" customHeight="1" x14ac:dyDescent="0.4">
      <c r="A102" s="171" t="s">
        <v>324</v>
      </c>
      <c r="B102" s="105" t="s">
        <v>138</v>
      </c>
      <c r="C102" s="158" t="s">
        <v>283</v>
      </c>
      <c r="D102" s="151" t="s">
        <v>61</v>
      </c>
      <c r="E102" s="151">
        <v>5</v>
      </c>
      <c r="F102" s="161" t="s">
        <v>93</v>
      </c>
      <c r="G102" s="152">
        <v>46388</v>
      </c>
      <c r="H102" s="168">
        <v>150</v>
      </c>
      <c r="I102" s="119">
        <v>3</v>
      </c>
      <c r="J102" s="110">
        <v>90</v>
      </c>
      <c r="K102" s="155">
        <v>339030</v>
      </c>
      <c r="L102" s="156">
        <v>500</v>
      </c>
      <c r="M102" s="157" t="s">
        <v>95</v>
      </c>
      <c r="N102" s="96"/>
      <c r="O102" s="96"/>
      <c r="P102" s="96"/>
    </row>
    <row r="103" spans="1:16" ht="88.5" customHeight="1" x14ac:dyDescent="0.4">
      <c r="A103" s="171" t="s">
        <v>325</v>
      </c>
      <c r="B103" s="149" t="s">
        <v>138</v>
      </c>
      <c r="C103" s="158" t="s">
        <v>284</v>
      </c>
      <c r="D103" s="151" t="s">
        <v>61</v>
      </c>
      <c r="E103" s="151">
        <v>20</v>
      </c>
      <c r="F103" s="107" t="s">
        <v>93</v>
      </c>
      <c r="G103" s="152">
        <v>46388</v>
      </c>
      <c r="H103" s="168">
        <v>300</v>
      </c>
      <c r="I103" s="119">
        <v>3</v>
      </c>
      <c r="J103" s="155">
        <v>90</v>
      </c>
      <c r="K103" s="155">
        <v>339030</v>
      </c>
      <c r="L103" s="140">
        <v>500</v>
      </c>
      <c r="M103" s="157" t="s">
        <v>95</v>
      </c>
      <c r="N103" s="96"/>
      <c r="O103" s="96"/>
      <c r="P103" s="96"/>
    </row>
    <row r="104" spans="1:16" ht="88.5" customHeight="1" x14ac:dyDescent="0.4">
      <c r="A104" s="171" t="s">
        <v>326</v>
      </c>
      <c r="B104" s="105" t="s">
        <v>138</v>
      </c>
      <c r="C104" s="158" t="s">
        <v>285</v>
      </c>
      <c r="D104" s="151" t="s">
        <v>61</v>
      </c>
      <c r="E104" s="151">
        <v>4</v>
      </c>
      <c r="F104" s="107" t="s">
        <v>93</v>
      </c>
      <c r="G104" s="152">
        <v>46388</v>
      </c>
      <c r="H104" s="168">
        <v>100</v>
      </c>
      <c r="I104" s="119">
        <v>3</v>
      </c>
      <c r="J104" s="110">
        <v>90</v>
      </c>
      <c r="K104" s="155">
        <v>339030</v>
      </c>
      <c r="L104" s="140">
        <v>500</v>
      </c>
      <c r="M104" s="157" t="s">
        <v>95</v>
      </c>
      <c r="N104" s="96"/>
      <c r="O104" s="96"/>
      <c r="P104" s="96"/>
    </row>
    <row r="105" spans="1:16" ht="88.5" customHeight="1" x14ac:dyDescent="0.4">
      <c r="A105" s="171" t="s">
        <v>323</v>
      </c>
      <c r="B105" s="105" t="s">
        <v>138</v>
      </c>
      <c r="C105" s="158" t="s">
        <v>287</v>
      </c>
      <c r="D105" s="151" t="s">
        <v>61</v>
      </c>
      <c r="E105" s="151">
        <v>5</v>
      </c>
      <c r="F105" s="151" t="s">
        <v>93</v>
      </c>
      <c r="G105" s="152">
        <v>46388</v>
      </c>
      <c r="H105" s="168">
        <v>200</v>
      </c>
      <c r="I105" s="119">
        <v>3</v>
      </c>
      <c r="J105" s="110">
        <v>90</v>
      </c>
      <c r="K105" s="155">
        <v>339030</v>
      </c>
      <c r="L105" s="140">
        <v>500</v>
      </c>
      <c r="M105" s="157" t="s">
        <v>95</v>
      </c>
      <c r="N105" s="96"/>
      <c r="O105" s="96"/>
      <c r="P105" s="96"/>
    </row>
    <row r="106" spans="1:16" ht="88.5" customHeight="1" x14ac:dyDescent="0.55000000000000004">
      <c r="A106" s="172" t="s">
        <v>322</v>
      </c>
      <c r="B106" s="105" t="s">
        <v>138</v>
      </c>
      <c r="C106" s="158" t="s">
        <v>286</v>
      </c>
      <c r="D106" s="151" t="s">
        <v>61</v>
      </c>
      <c r="E106" s="151">
        <v>10</v>
      </c>
      <c r="F106" s="107" t="s">
        <v>93</v>
      </c>
      <c r="G106" s="152">
        <v>46388</v>
      </c>
      <c r="H106" s="168">
        <v>150</v>
      </c>
      <c r="I106" s="119">
        <v>3</v>
      </c>
      <c r="J106" s="110">
        <v>90</v>
      </c>
      <c r="K106" s="155">
        <v>339030</v>
      </c>
      <c r="L106" s="140">
        <v>500</v>
      </c>
      <c r="M106" s="157" t="s">
        <v>95</v>
      </c>
      <c r="N106" s="96"/>
      <c r="O106" s="96"/>
      <c r="P106" s="96"/>
    </row>
    <row r="107" spans="1:16" ht="88.5" customHeight="1" x14ac:dyDescent="0.4">
      <c r="A107" s="171" t="s">
        <v>321</v>
      </c>
      <c r="B107" s="105" t="s">
        <v>138</v>
      </c>
      <c r="C107" s="158" t="s">
        <v>288</v>
      </c>
      <c r="D107" s="151" t="s">
        <v>61</v>
      </c>
      <c r="E107" s="151">
        <v>5</v>
      </c>
      <c r="F107" s="161" t="s">
        <v>93</v>
      </c>
      <c r="G107" s="152">
        <v>46388</v>
      </c>
      <c r="H107" s="168">
        <v>200</v>
      </c>
      <c r="I107" s="119">
        <v>3</v>
      </c>
      <c r="J107" s="107">
        <v>90</v>
      </c>
      <c r="K107" s="155">
        <v>339030</v>
      </c>
      <c r="L107" s="140">
        <v>500</v>
      </c>
      <c r="M107" s="157" t="s">
        <v>95</v>
      </c>
      <c r="N107" s="96"/>
      <c r="O107" s="96"/>
      <c r="P107" s="96"/>
    </row>
    <row r="108" spans="1:16" ht="88.5" customHeight="1" x14ac:dyDescent="0.4">
      <c r="A108" s="171" t="s">
        <v>320</v>
      </c>
      <c r="B108" s="149" t="s">
        <v>138</v>
      </c>
      <c r="C108" s="158" t="s">
        <v>289</v>
      </c>
      <c r="D108" s="151" t="s">
        <v>61</v>
      </c>
      <c r="E108" s="151">
        <v>30</v>
      </c>
      <c r="F108" s="107" t="s">
        <v>93</v>
      </c>
      <c r="G108" s="152">
        <v>46388</v>
      </c>
      <c r="H108" s="168">
        <v>80.099999999999994</v>
      </c>
      <c r="I108" s="119">
        <v>3</v>
      </c>
      <c r="J108" s="110">
        <v>90</v>
      </c>
      <c r="K108" s="155">
        <v>339030</v>
      </c>
      <c r="L108" s="156">
        <v>500</v>
      </c>
      <c r="M108" s="157" t="s">
        <v>95</v>
      </c>
      <c r="N108" s="96"/>
      <c r="O108" s="96"/>
      <c r="P108" s="96"/>
    </row>
    <row r="109" spans="1:16" ht="88.5" customHeight="1" x14ac:dyDescent="0.4">
      <c r="A109" s="171" t="s">
        <v>319</v>
      </c>
      <c r="B109" s="105" t="s">
        <v>138</v>
      </c>
      <c r="C109" s="158" t="s">
        <v>290</v>
      </c>
      <c r="D109" s="151" t="s">
        <v>61</v>
      </c>
      <c r="E109" s="151">
        <v>20</v>
      </c>
      <c r="F109" s="161" t="s">
        <v>93</v>
      </c>
      <c r="G109" s="152">
        <v>46388</v>
      </c>
      <c r="H109" s="168">
        <v>600</v>
      </c>
      <c r="I109" s="119">
        <v>3</v>
      </c>
      <c r="J109" s="110">
        <v>90</v>
      </c>
      <c r="K109" s="155">
        <v>339030</v>
      </c>
      <c r="L109" s="140">
        <v>500</v>
      </c>
      <c r="M109" s="157" t="s">
        <v>95</v>
      </c>
      <c r="N109" s="96"/>
      <c r="O109" s="96"/>
      <c r="P109" s="96"/>
    </row>
    <row r="110" spans="1:16" ht="88.5" customHeight="1" x14ac:dyDescent="0.4">
      <c r="A110" s="171" t="s">
        <v>319</v>
      </c>
      <c r="B110" s="105" t="s">
        <v>138</v>
      </c>
      <c r="C110" s="158" t="s">
        <v>291</v>
      </c>
      <c r="D110" s="151" t="s">
        <v>61</v>
      </c>
      <c r="E110" s="151">
        <v>1600</v>
      </c>
      <c r="F110" s="107" t="s">
        <v>93</v>
      </c>
      <c r="G110" s="152">
        <v>46388</v>
      </c>
      <c r="H110" s="153">
        <v>5808</v>
      </c>
      <c r="I110" s="119">
        <v>3</v>
      </c>
      <c r="J110" s="155">
        <v>90</v>
      </c>
      <c r="K110" s="155">
        <v>339030</v>
      </c>
      <c r="L110" s="140">
        <v>500</v>
      </c>
      <c r="M110" s="157" t="s">
        <v>95</v>
      </c>
      <c r="N110" s="96"/>
      <c r="O110" s="96"/>
      <c r="P110" s="96"/>
    </row>
    <row r="111" spans="1:16" ht="88.5" customHeight="1" x14ac:dyDescent="0.4">
      <c r="A111" s="171" t="s">
        <v>318</v>
      </c>
      <c r="B111" s="105" t="s">
        <v>138</v>
      </c>
      <c r="C111" s="158" t="s">
        <v>292</v>
      </c>
      <c r="D111" s="151" t="s">
        <v>61</v>
      </c>
      <c r="E111" s="151">
        <v>10</v>
      </c>
      <c r="F111" s="107" t="s">
        <v>93</v>
      </c>
      <c r="G111" s="152">
        <v>46388</v>
      </c>
      <c r="H111" s="153">
        <v>500</v>
      </c>
      <c r="I111" s="119">
        <v>3</v>
      </c>
      <c r="J111" s="110">
        <v>90</v>
      </c>
      <c r="K111" s="155">
        <v>339030</v>
      </c>
      <c r="L111" s="140">
        <v>500</v>
      </c>
      <c r="M111" s="157" t="s">
        <v>95</v>
      </c>
      <c r="N111" s="96"/>
      <c r="O111" s="96"/>
      <c r="P111" s="96"/>
    </row>
    <row r="112" spans="1:16" ht="88.5" customHeight="1" x14ac:dyDescent="0.4">
      <c r="A112" s="171" t="s">
        <v>317</v>
      </c>
      <c r="B112" s="105" t="s">
        <v>138</v>
      </c>
      <c r="C112" s="158" t="s">
        <v>293</v>
      </c>
      <c r="D112" s="151" t="s">
        <v>61</v>
      </c>
      <c r="E112" s="151">
        <v>20</v>
      </c>
      <c r="F112" s="151" t="s">
        <v>93</v>
      </c>
      <c r="G112" s="152">
        <v>46388</v>
      </c>
      <c r="H112" s="153">
        <v>60</v>
      </c>
      <c r="I112" s="119">
        <v>3</v>
      </c>
      <c r="J112" s="110">
        <v>90</v>
      </c>
      <c r="K112" s="155">
        <v>339030</v>
      </c>
      <c r="L112" s="140">
        <v>500</v>
      </c>
      <c r="M112" s="157" t="s">
        <v>95</v>
      </c>
      <c r="N112" s="96"/>
      <c r="O112" s="96"/>
      <c r="P112" s="96"/>
    </row>
    <row r="113" spans="1:16" ht="88.5" customHeight="1" x14ac:dyDescent="0.4">
      <c r="A113" s="171" t="s">
        <v>316</v>
      </c>
      <c r="B113" s="149" t="s">
        <v>138</v>
      </c>
      <c r="C113" s="158" t="s">
        <v>294</v>
      </c>
      <c r="D113" s="151" t="s">
        <v>61</v>
      </c>
      <c r="E113" s="151">
        <v>30</v>
      </c>
      <c r="F113" s="107" t="s">
        <v>93</v>
      </c>
      <c r="G113" s="152">
        <v>46388</v>
      </c>
      <c r="H113" s="153">
        <v>99.9</v>
      </c>
      <c r="I113" s="119">
        <v>3</v>
      </c>
      <c r="J113" s="110">
        <v>90</v>
      </c>
      <c r="K113" s="155">
        <v>339030</v>
      </c>
      <c r="L113" s="140">
        <v>500</v>
      </c>
      <c r="M113" s="157" t="s">
        <v>95</v>
      </c>
      <c r="N113" s="96"/>
      <c r="O113" s="96"/>
      <c r="P113" s="96"/>
    </row>
    <row r="114" spans="1:16" ht="88.5" customHeight="1" x14ac:dyDescent="0.4">
      <c r="A114" s="171" t="s">
        <v>315</v>
      </c>
      <c r="B114" s="105" t="s">
        <v>138</v>
      </c>
      <c r="C114" s="158" t="s">
        <v>296</v>
      </c>
      <c r="D114" s="151" t="s">
        <v>61</v>
      </c>
      <c r="E114" s="151">
        <v>50</v>
      </c>
      <c r="F114" s="161" t="s">
        <v>93</v>
      </c>
      <c r="G114" s="152">
        <v>46388</v>
      </c>
      <c r="H114" s="153">
        <v>100</v>
      </c>
      <c r="I114" s="119">
        <v>3</v>
      </c>
      <c r="J114" s="107">
        <v>90</v>
      </c>
      <c r="K114" s="155">
        <v>339030</v>
      </c>
      <c r="L114" s="156">
        <v>500</v>
      </c>
      <c r="M114" s="157" t="s">
        <v>95</v>
      </c>
      <c r="N114" s="96"/>
      <c r="O114" s="96"/>
      <c r="P114" s="96"/>
    </row>
    <row r="115" spans="1:16" ht="88.5" customHeight="1" x14ac:dyDescent="0.4">
      <c r="A115" s="171" t="s">
        <v>314</v>
      </c>
      <c r="B115" s="105" t="s">
        <v>138</v>
      </c>
      <c r="C115" s="158" t="s">
        <v>295</v>
      </c>
      <c r="D115" s="151" t="s">
        <v>61</v>
      </c>
      <c r="E115" s="151">
        <v>50</v>
      </c>
      <c r="F115" s="107" t="s">
        <v>93</v>
      </c>
      <c r="G115" s="152">
        <v>46388</v>
      </c>
      <c r="H115" s="153">
        <v>200</v>
      </c>
      <c r="I115" s="119">
        <v>3</v>
      </c>
      <c r="J115" s="110">
        <v>90</v>
      </c>
      <c r="K115" s="155">
        <v>339030</v>
      </c>
      <c r="L115" s="140">
        <v>500</v>
      </c>
      <c r="M115" s="157" t="s">
        <v>95</v>
      </c>
      <c r="N115" s="96"/>
      <c r="O115" s="96"/>
      <c r="P115" s="96"/>
    </row>
    <row r="116" spans="1:16" ht="88.5" customHeight="1" x14ac:dyDescent="0.4">
      <c r="A116" s="171" t="s">
        <v>313</v>
      </c>
      <c r="B116" s="105" t="s">
        <v>138</v>
      </c>
      <c r="C116" s="158" t="s">
        <v>297</v>
      </c>
      <c r="D116" s="151" t="s">
        <v>61</v>
      </c>
      <c r="E116" s="151">
        <v>1</v>
      </c>
      <c r="F116" s="161" t="s">
        <v>93</v>
      </c>
      <c r="G116" s="152">
        <v>46388</v>
      </c>
      <c r="H116" s="153">
        <v>100</v>
      </c>
      <c r="I116" s="119">
        <v>3</v>
      </c>
      <c r="J116" s="110">
        <v>90</v>
      </c>
      <c r="K116" s="155">
        <v>339030</v>
      </c>
      <c r="L116" s="140">
        <v>500</v>
      </c>
      <c r="M116" s="157" t="s">
        <v>95</v>
      </c>
      <c r="N116" s="96"/>
      <c r="O116" s="96"/>
      <c r="P116" s="96"/>
    </row>
    <row r="117" spans="1:16" ht="88.5" customHeight="1" x14ac:dyDescent="0.4">
      <c r="A117" s="171" t="s">
        <v>312</v>
      </c>
      <c r="B117" s="105" t="s">
        <v>138</v>
      </c>
      <c r="C117" s="158" t="s">
        <v>298</v>
      </c>
      <c r="D117" s="151" t="s">
        <v>61</v>
      </c>
      <c r="E117" s="151">
        <v>40</v>
      </c>
      <c r="F117" s="107" t="s">
        <v>93</v>
      </c>
      <c r="G117" s="152">
        <v>46388</v>
      </c>
      <c r="H117" s="153">
        <v>100</v>
      </c>
      <c r="I117" s="119">
        <v>3</v>
      </c>
      <c r="J117" s="155">
        <v>90</v>
      </c>
      <c r="K117" s="155">
        <v>339030</v>
      </c>
      <c r="L117" s="140">
        <v>500</v>
      </c>
      <c r="M117" s="157" t="s">
        <v>95</v>
      </c>
      <c r="N117" s="96"/>
      <c r="O117" s="96"/>
      <c r="P117" s="96"/>
    </row>
    <row r="118" spans="1:16" ht="88.5" customHeight="1" x14ac:dyDescent="0.4">
      <c r="A118" s="171" t="s">
        <v>311</v>
      </c>
      <c r="B118" s="149" t="s">
        <v>138</v>
      </c>
      <c r="C118" s="158" t="s">
        <v>299</v>
      </c>
      <c r="D118" s="151" t="s">
        <v>61</v>
      </c>
      <c r="E118" s="151">
        <v>20</v>
      </c>
      <c r="F118" s="107" t="s">
        <v>93</v>
      </c>
      <c r="G118" s="152">
        <v>46388</v>
      </c>
      <c r="H118" s="153">
        <v>500</v>
      </c>
      <c r="I118" s="119">
        <v>3</v>
      </c>
      <c r="J118" s="110">
        <v>90</v>
      </c>
      <c r="K118" s="155">
        <v>339030</v>
      </c>
      <c r="L118" s="156">
        <v>500</v>
      </c>
      <c r="M118" s="157" t="s">
        <v>95</v>
      </c>
      <c r="N118" s="96"/>
      <c r="O118" s="96"/>
      <c r="P118" s="96"/>
    </row>
    <row r="119" spans="1:16" ht="88.5" customHeight="1" x14ac:dyDescent="0.4">
      <c r="A119" s="171" t="s">
        <v>310</v>
      </c>
      <c r="B119" s="105" t="s">
        <v>138</v>
      </c>
      <c r="C119" s="158" t="s">
        <v>300</v>
      </c>
      <c r="D119" s="151" t="s">
        <v>61</v>
      </c>
      <c r="E119" s="151">
        <v>20</v>
      </c>
      <c r="F119" s="151" t="s">
        <v>93</v>
      </c>
      <c r="G119" s="152">
        <v>46388</v>
      </c>
      <c r="H119" s="153">
        <v>400</v>
      </c>
      <c r="I119" s="119">
        <v>3</v>
      </c>
      <c r="J119" s="110">
        <v>90</v>
      </c>
      <c r="K119" s="155">
        <v>339030</v>
      </c>
      <c r="L119" s="140">
        <v>500</v>
      </c>
      <c r="M119" s="157" t="s">
        <v>95</v>
      </c>
      <c r="N119" s="96"/>
      <c r="O119" s="96"/>
      <c r="P119" s="96"/>
    </row>
    <row r="120" spans="1:16" ht="88.5" customHeight="1" x14ac:dyDescent="0.4">
      <c r="A120" s="171" t="s">
        <v>308</v>
      </c>
      <c r="B120" s="105" t="s">
        <v>138</v>
      </c>
      <c r="C120" s="158" t="s">
        <v>301</v>
      </c>
      <c r="D120" s="151" t="s">
        <v>61</v>
      </c>
      <c r="E120" s="151">
        <v>20</v>
      </c>
      <c r="F120" s="107" t="s">
        <v>93</v>
      </c>
      <c r="G120" s="152">
        <v>46388</v>
      </c>
      <c r="H120" s="153">
        <v>300</v>
      </c>
      <c r="I120" s="119">
        <v>3</v>
      </c>
      <c r="J120" s="110">
        <v>90</v>
      </c>
      <c r="K120" s="155">
        <v>339030</v>
      </c>
      <c r="L120" s="140">
        <v>500</v>
      </c>
      <c r="M120" s="157" t="s">
        <v>95</v>
      </c>
      <c r="N120" s="96"/>
      <c r="O120" s="96"/>
      <c r="P120" s="96"/>
    </row>
    <row r="121" spans="1:16" ht="88.5" customHeight="1" x14ac:dyDescent="0.55000000000000004">
      <c r="A121" s="172" t="s">
        <v>309</v>
      </c>
      <c r="B121" s="105" t="s">
        <v>138</v>
      </c>
      <c r="C121" s="158" t="s">
        <v>302</v>
      </c>
      <c r="D121" s="151" t="s">
        <v>61</v>
      </c>
      <c r="E121" s="151">
        <v>20</v>
      </c>
      <c r="F121" s="161" t="s">
        <v>93</v>
      </c>
      <c r="G121" s="152">
        <v>46388</v>
      </c>
      <c r="H121" s="153">
        <v>100</v>
      </c>
      <c r="I121" s="119">
        <v>3</v>
      </c>
      <c r="J121" s="107">
        <v>90</v>
      </c>
      <c r="K121" s="155">
        <v>339030</v>
      </c>
      <c r="L121" s="140">
        <v>500</v>
      </c>
      <c r="M121" s="157" t="s">
        <v>95</v>
      </c>
      <c r="N121" s="96"/>
      <c r="O121" s="96"/>
      <c r="P121" s="96"/>
    </row>
    <row r="122" spans="1:16" ht="88.5" customHeight="1" x14ac:dyDescent="0.55000000000000004">
      <c r="A122" s="169">
        <v>18066</v>
      </c>
      <c r="B122" s="105" t="s">
        <v>138</v>
      </c>
      <c r="C122" s="158" t="s">
        <v>303</v>
      </c>
      <c r="D122" s="151" t="s">
        <v>61</v>
      </c>
      <c r="E122" s="151">
        <v>20</v>
      </c>
      <c r="F122" s="107" t="s">
        <v>93</v>
      </c>
      <c r="G122" s="152">
        <v>46388</v>
      </c>
      <c r="H122" s="153">
        <v>200</v>
      </c>
      <c r="I122" s="119">
        <v>3</v>
      </c>
      <c r="J122" s="110">
        <v>90</v>
      </c>
      <c r="K122" s="155">
        <v>339030</v>
      </c>
      <c r="L122" s="156">
        <v>500</v>
      </c>
      <c r="M122" s="157" t="s">
        <v>95</v>
      </c>
      <c r="N122" s="96"/>
      <c r="O122" s="96"/>
      <c r="P122" s="96"/>
    </row>
    <row r="123" spans="1:16" ht="77.25" customHeight="1" x14ac:dyDescent="0.4">
      <c r="A123" s="171" t="s">
        <v>307</v>
      </c>
      <c r="B123" s="163" t="s">
        <v>138</v>
      </c>
      <c r="C123" s="106" t="s">
        <v>304</v>
      </c>
      <c r="D123" s="107" t="s">
        <v>61</v>
      </c>
      <c r="E123" s="107">
        <v>20</v>
      </c>
      <c r="F123" s="107" t="s">
        <v>93</v>
      </c>
      <c r="G123" s="152">
        <v>46388</v>
      </c>
      <c r="H123" s="103">
        <v>500</v>
      </c>
      <c r="I123" s="119">
        <v>3</v>
      </c>
      <c r="J123" s="110">
        <v>90</v>
      </c>
      <c r="K123" s="155">
        <v>339030</v>
      </c>
      <c r="L123" s="106">
        <v>500</v>
      </c>
      <c r="M123" s="157" t="s">
        <v>95</v>
      </c>
      <c r="N123" s="96"/>
      <c r="O123" s="96"/>
      <c r="P123" s="96"/>
    </row>
    <row r="124" spans="1:16" ht="77.25" customHeight="1" x14ac:dyDescent="0.4">
      <c r="A124" s="171" t="s">
        <v>306</v>
      </c>
      <c r="B124" s="163" t="s">
        <v>138</v>
      </c>
      <c r="C124" s="106" t="s">
        <v>305</v>
      </c>
      <c r="D124" s="107" t="s">
        <v>61</v>
      </c>
      <c r="E124" s="107">
        <v>20</v>
      </c>
      <c r="F124" s="107" t="s">
        <v>93</v>
      </c>
      <c r="G124" s="152">
        <v>46388</v>
      </c>
      <c r="H124" s="103">
        <v>300</v>
      </c>
      <c r="I124" s="119">
        <v>3</v>
      </c>
      <c r="J124" s="110">
        <v>90</v>
      </c>
      <c r="K124" s="107">
        <v>339030</v>
      </c>
      <c r="L124" s="106">
        <v>500</v>
      </c>
      <c r="M124" s="145" t="s">
        <v>95</v>
      </c>
      <c r="N124" s="96"/>
      <c r="O124" s="96"/>
      <c r="P124" s="96"/>
    </row>
    <row r="125" spans="1:16" ht="75.75" customHeight="1" thickBot="1" x14ac:dyDescent="0.5">
      <c r="A125" s="355" t="s">
        <v>217</v>
      </c>
      <c r="B125" s="356"/>
      <c r="C125" s="356"/>
      <c r="D125" s="356"/>
      <c r="E125" s="356"/>
      <c r="F125" s="356"/>
      <c r="G125" s="357"/>
      <c r="H125" s="164">
        <f>SUM(H7:H124)</f>
        <v>172231924.55000001</v>
      </c>
      <c r="I125" s="165"/>
      <c r="J125" s="166"/>
      <c r="K125" s="166"/>
      <c r="L125" s="166"/>
      <c r="M125" s="167"/>
      <c r="N125" s="96"/>
      <c r="O125" s="96"/>
      <c r="P125" s="96"/>
    </row>
    <row r="126" spans="1:16" ht="28.5" x14ac:dyDescent="0.45"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7"/>
      <c r="N126" s="96"/>
      <c r="O126" s="96"/>
      <c r="P126" s="96"/>
    </row>
    <row r="127" spans="1:16" ht="28.5" x14ac:dyDescent="0.45"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6"/>
      <c r="N127" s="96"/>
      <c r="O127" s="96"/>
      <c r="P127" s="96"/>
    </row>
    <row r="128" spans="1:16" ht="28.5" x14ac:dyDescent="0.45"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6"/>
      <c r="N128" s="96"/>
      <c r="O128" s="96"/>
      <c r="P128" s="96"/>
    </row>
    <row r="129" spans="2:16" ht="28.5" x14ac:dyDescent="0.45"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6"/>
      <c r="N129" s="96"/>
      <c r="O129" s="96"/>
      <c r="P129" s="96"/>
    </row>
    <row r="130" spans="2:16" ht="28.5" x14ac:dyDescent="0.45">
      <c r="B130" s="98"/>
      <c r="C130" s="98"/>
      <c r="D130" s="98"/>
      <c r="E130" s="98"/>
      <c r="F130" s="98"/>
      <c r="G130" s="98"/>
      <c r="H130" s="100"/>
      <c r="I130" s="98"/>
      <c r="J130" s="98"/>
      <c r="K130" s="98"/>
      <c r="L130" s="98"/>
      <c r="M130" s="96"/>
      <c r="N130" s="96"/>
      <c r="O130" s="96"/>
      <c r="P130" s="96"/>
    </row>
    <row r="131" spans="2:16" ht="28.5" x14ac:dyDescent="0.45">
      <c r="B131" s="98"/>
      <c r="C131" s="98"/>
      <c r="D131" s="98"/>
      <c r="E131" s="98"/>
      <c r="F131" s="98"/>
      <c r="G131" s="98"/>
      <c r="H131" s="100"/>
      <c r="I131" s="98"/>
      <c r="J131" s="98"/>
      <c r="K131" s="98"/>
      <c r="L131" s="98"/>
      <c r="M131" s="96"/>
      <c r="N131" s="96"/>
      <c r="O131" s="96"/>
      <c r="P131" s="96"/>
    </row>
    <row r="132" spans="2:16" ht="28.5" x14ac:dyDescent="0.45">
      <c r="B132" s="98"/>
      <c r="C132" s="98"/>
      <c r="D132" s="98"/>
      <c r="E132" s="98"/>
      <c r="F132" s="98"/>
      <c r="G132" s="98"/>
      <c r="H132" s="100"/>
      <c r="I132" s="98"/>
      <c r="J132" s="98"/>
      <c r="K132" s="98"/>
      <c r="L132" s="98"/>
      <c r="M132" s="96"/>
      <c r="N132" s="96"/>
      <c r="O132" s="96"/>
      <c r="P132" s="96"/>
    </row>
    <row r="133" spans="2:16" ht="28.5" x14ac:dyDescent="0.45">
      <c r="B133" s="98"/>
      <c r="C133" s="98"/>
      <c r="D133" s="98"/>
      <c r="E133" s="98"/>
      <c r="F133" s="98"/>
      <c r="G133" s="98"/>
      <c r="H133" s="100"/>
      <c r="I133" s="98"/>
      <c r="J133" s="98"/>
      <c r="K133" s="98"/>
      <c r="L133" s="98"/>
      <c r="M133" s="96"/>
      <c r="N133" s="96"/>
      <c r="O133" s="96"/>
      <c r="P133" s="96"/>
    </row>
    <row r="134" spans="2:16" ht="28.5" x14ac:dyDescent="0.45">
      <c r="B134" s="98"/>
      <c r="C134" s="98"/>
      <c r="D134" s="98"/>
      <c r="E134" s="98"/>
      <c r="F134" s="98"/>
      <c r="G134" s="98"/>
      <c r="H134" s="100"/>
      <c r="I134" s="98"/>
      <c r="J134" s="98"/>
      <c r="K134" s="98"/>
      <c r="L134" s="98"/>
      <c r="M134" s="96"/>
      <c r="N134" s="96"/>
      <c r="O134" s="96"/>
      <c r="P134" s="96"/>
    </row>
    <row r="135" spans="2:16" ht="28.5" x14ac:dyDescent="0.45">
      <c r="B135" s="98"/>
      <c r="C135" s="98"/>
      <c r="D135" s="98"/>
      <c r="E135" s="98"/>
      <c r="F135" s="98"/>
      <c r="G135" s="98"/>
      <c r="H135" s="100"/>
      <c r="I135" s="98"/>
      <c r="J135" s="98"/>
      <c r="K135" s="98"/>
      <c r="L135" s="98"/>
      <c r="M135" s="96"/>
      <c r="N135" s="96"/>
      <c r="O135" s="96"/>
      <c r="P135" s="96"/>
    </row>
    <row r="136" spans="2:16" ht="28.5" x14ac:dyDescent="0.45">
      <c r="B136" s="98"/>
      <c r="C136" s="98"/>
      <c r="D136" s="98"/>
      <c r="E136" s="98"/>
      <c r="F136" s="98"/>
      <c r="G136" s="98"/>
      <c r="H136" s="100"/>
      <c r="I136" s="98"/>
      <c r="J136" s="98"/>
      <c r="K136" s="98"/>
      <c r="L136" s="98"/>
      <c r="M136" s="96"/>
      <c r="N136" s="96"/>
      <c r="O136" s="96"/>
      <c r="P136" s="96"/>
    </row>
    <row r="137" spans="2:16" ht="28.5" x14ac:dyDescent="0.45">
      <c r="B137" s="98"/>
      <c r="C137" s="101"/>
      <c r="D137" s="98"/>
      <c r="E137" s="98"/>
      <c r="F137" s="98"/>
      <c r="G137" s="98"/>
      <c r="H137" s="100"/>
      <c r="I137" s="98"/>
      <c r="J137" s="98"/>
      <c r="K137" s="98"/>
      <c r="L137" s="98"/>
      <c r="M137" s="96"/>
      <c r="N137" s="96"/>
      <c r="O137" s="96"/>
      <c r="P137" s="96"/>
    </row>
    <row r="138" spans="2:16" ht="28.5" x14ac:dyDescent="0.45">
      <c r="B138" s="98"/>
      <c r="C138" s="101"/>
      <c r="D138" s="98"/>
      <c r="E138" s="98"/>
      <c r="F138" s="98"/>
      <c r="G138" s="98"/>
      <c r="H138" s="100"/>
      <c r="I138" s="98"/>
      <c r="J138" s="98"/>
      <c r="K138" s="98"/>
      <c r="L138" s="98"/>
      <c r="M138" s="96"/>
      <c r="N138" s="102"/>
      <c r="O138" s="96"/>
      <c r="P138" s="96"/>
    </row>
    <row r="139" spans="2:16" ht="28.5" x14ac:dyDescent="0.45">
      <c r="B139" s="98"/>
      <c r="C139" s="98"/>
      <c r="D139" s="98"/>
      <c r="E139" s="98"/>
      <c r="F139" s="98"/>
      <c r="G139" s="98"/>
      <c r="H139" s="100"/>
      <c r="I139" s="98"/>
      <c r="J139" s="98"/>
      <c r="K139" s="98"/>
      <c r="L139" s="98"/>
      <c r="M139" s="96"/>
      <c r="N139" s="102"/>
      <c r="O139" s="96"/>
      <c r="P139" s="96"/>
    </row>
    <row r="140" spans="2:16" ht="28.5" x14ac:dyDescent="0.45">
      <c r="B140" s="98"/>
      <c r="C140" s="98"/>
      <c r="D140" s="98"/>
      <c r="E140" s="98"/>
      <c r="F140" s="98"/>
      <c r="G140" s="98"/>
      <c r="H140" s="100"/>
      <c r="I140" s="98"/>
      <c r="J140" s="98"/>
      <c r="K140" s="98"/>
      <c r="L140" s="98"/>
      <c r="M140" s="96"/>
      <c r="N140" s="102"/>
      <c r="O140" s="96"/>
      <c r="P140" s="96"/>
    </row>
    <row r="141" spans="2:16" ht="28.5" x14ac:dyDescent="0.45">
      <c r="B141" s="98"/>
      <c r="C141" s="98"/>
      <c r="D141" s="98"/>
      <c r="E141" s="98"/>
      <c r="F141" s="98"/>
      <c r="G141" s="98"/>
      <c r="H141" s="100"/>
      <c r="I141" s="98"/>
      <c r="J141" s="98"/>
      <c r="K141" s="98"/>
      <c r="L141" s="98"/>
      <c r="M141" s="96"/>
      <c r="N141" s="96"/>
      <c r="O141" s="96"/>
      <c r="P141" s="96"/>
    </row>
    <row r="142" spans="2:16" ht="28.5" x14ac:dyDescent="0.45">
      <c r="B142" s="98"/>
      <c r="C142" s="98"/>
      <c r="D142" s="98"/>
      <c r="E142" s="98"/>
      <c r="F142" s="98"/>
      <c r="G142" s="98"/>
      <c r="H142" s="100"/>
      <c r="I142" s="98"/>
      <c r="J142" s="98"/>
      <c r="K142" s="98"/>
      <c r="L142" s="98"/>
      <c r="M142" s="96"/>
      <c r="N142" s="96"/>
      <c r="O142" s="96"/>
      <c r="P142" s="96"/>
    </row>
    <row r="143" spans="2:16" ht="28.5" x14ac:dyDescent="0.45">
      <c r="B143" s="98"/>
      <c r="C143" s="98"/>
      <c r="D143" s="98"/>
      <c r="E143" s="98"/>
      <c r="F143" s="98"/>
      <c r="G143" s="98"/>
      <c r="H143" s="100"/>
      <c r="I143" s="98"/>
      <c r="J143" s="98"/>
      <c r="K143" s="98"/>
      <c r="L143" s="98"/>
      <c r="M143" s="96"/>
      <c r="N143" s="96"/>
      <c r="O143" s="96"/>
      <c r="P143" s="96"/>
    </row>
    <row r="144" spans="2:16" ht="28.5" x14ac:dyDescent="0.45">
      <c r="B144" s="98"/>
      <c r="C144" s="98"/>
      <c r="D144" s="98"/>
      <c r="E144" s="98"/>
      <c r="F144" s="98"/>
      <c r="G144" s="98"/>
      <c r="H144" s="100"/>
      <c r="I144" s="98"/>
      <c r="J144" s="98"/>
      <c r="K144" s="98"/>
      <c r="L144" s="98"/>
      <c r="M144" s="96"/>
      <c r="N144" s="96"/>
      <c r="O144" s="96"/>
      <c r="P144" s="96"/>
    </row>
    <row r="145" spans="2:16" ht="28.5" x14ac:dyDescent="0.45">
      <c r="B145" s="98"/>
      <c r="C145" s="98"/>
      <c r="D145" s="98"/>
      <c r="E145" s="98"/>
      <c r="F145" s="98"/>
      <c r="G145" s="98"/>
      <c r="H145" s="100"/>
      <c r="I145" s="98"/>
      <c r="J145" s="98"/>
      <c r="K145" s="98"/>
      <c r="L145" s="98"/>
      <c r="M145" s="96"/>
      <c r="N145" s="96"/>
      <c r="O145" s="96"/>
      <c r="P145" s="96"/>
    </row>
    <row r="146" spans="2:16" ht="28.5" x14ac:dyDescent="0.45">
      <c r="B146" s="98"/>
      <c r="C146" s="98"/>
      <c r="D146" s="98"/>
      <c r="E146" s="98"/>
      <c r="F146" s="98"/>
      <c r="G146" s="98"/>
      <c r="H146" s="100"/>
      <c r="I146" s="98"/>
      <c r="J146" s="98"/>
      <c r="K146" s="98"/>
      <c r="L146" s="98"/>
      <c r="M146" s="96"/>
      <c r="N146" s="96"/>
      <c r="O146" s="96"/>
      <c r="P146" s="96"/>
    </row>
    <row r="147" spans="2:16" ht="28.5" x14ac:dyDescent="0.45"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6"/>
      <c r="N147" s="96"/>
      <c r="O147" s="96"/>
      <c r="P147" s="96"/>
    </row>
    <row r="148" spans="2:16" ht="28.5" x14ac:dyDescent="0.45"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6"/>
      <c r="N148" s="96"/>
      <c r="O148" s="96"/>
      <c r="P148" s="96"/>
    </row>
    <row r="149" spans="2:16" ht="28.5" x14ac:dyDescent="0.45"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6"/>
      <c r="N149" s="96"/>
      <c r="O149" s="96"/>
      <c r="P149" s="96"/>
    </row>
    <row r="150" spans="2:16" ht="28.5" x14ac:dyDescent="0.45"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6"/>
      <c r="N150" s="96"/>
      <c r="O150" s="96"/>
      <c r="P150" s="96"/>
    </row>
    <row r="151" spans="2:16" ht="28.5" x14ac:dyDescent="0.45"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6"/>
      <c r="N151" s="96"/>
      <c r="O151" s="96"/>
      <c r="P151" s="96"/>
    </row>
    <row r="152" spans="2:16" ht="28.5" x14ac:dyDescent="0.45"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6"/>
      <c r="N152" s="96"/>
      <c r="O152" s="96"/>
      <c r="P152" s="96"/>
    </row>
    <row r="153" spans="2:16" ht="28.5" x14ac:dyDescent="0.45"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6"/>
      <c r="N153" s="96"/>
      <c r="O153" s="96"/>
      <c r="P153" s="96"/>
    </row>
    <row r="154" spans="2:16" ht="28.5" x14ac:dyDescent="0.45"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6"/>
      <c r="N154" s="96"/>
      <c r="O154" s="96"/>
      <c r="P154" s="96"/>
    </row>
    <row r="155" spans="2:16" ht="28.5" x14ac:dyDescent="0.45"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6"/>
      <c r="N155" s="96"/>
      <c r="O155" s="96"/>
      <c r="P155" s="96"/>
    </row>
    <row r="156" spans="2:16" ht="28.5" x14ac:dyDescent="0.45"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6"/>
      <c r="N156" s="96"/>
      <c r="O156" s="96"/>
      <c r="P156" s="96"/>
    </row>
    <row r="157" spans="2:16" ht="28.5" x14ac:dyDescent="0.45"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6"/>
      <c r="N157" s="96"/>
      <c r="O157" s="96"/>
      <c r="P157" s="96"/>
    </row>
    <row r="158" spans="2:16" ht="28.5" x14ac:dyDescent="0.45"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6"/>
      <c r="N158" s="96"/>
      <c r="O158" s="96"/>
      <c r="P158" s="96"/>
    </row>
    <row r="159" spans="2:16" ht="28.5" x14ac:dyDescent="0.45"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6"/>
      <c r="N159" s="96"/>
      <c r="O159" s="96"/>
      <c r="P159" s="96"/>
    </row>
    <row r="160" spans="2:16" ht="28.5" x14ac:dyDescent="0.45"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6"/>
      <c r="N160" s="96"/>
      <c r="O160" s="96"/>
      <c r="P160" s="96"/>
    </row>
    <row r="161" spans="2:16" ht="28.5" x14ac:dyDescent="0.45"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6"/>
      <c r="N161" s="96"/>
      <c r="O161" s="96"/>
      <c r="P161" s="96"/>
    </row>
    <row r="162" spans="2:16" ht="28.5" x14ac:dyDescent="0.45"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6"/>
      <c r="N162" s="96"/>
      <c r="O162" s="96"/>
      <c r="P162" s="96"/>
    </row>
    <row r="163" spans="2:16" ht="28.5" x14ac:dyDescent="0.45"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6"/>
      <c r="N163" s="96"/>
      <c r="O163" s="96"/>
      <c r="P163" s="96"/>
    </row>
    <row r="164" spans="2:16" ht="28.5" x14ac:dyDescent="0.45"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6"/>
      <c r="N164" s="96"/>
      <c r="O164" s="96"/>
      <c r="P164" s="96"/>
    </row>
    <row r="165" spans="2:16" ht="28.5" x14ac:dyDescent="0.45"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6"/>
      <c r="N165" s="96"/>
      <c r="O165" s="96"/>
      <c r="P165" s="96"/>
    </row>
    <row r="166" spans="2:16" ht="28.5" x14ac:dyDescent="0.45"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6"/>
      <c r="N166" s="96"/>
      <c r="O166" s="96"/>
      <c r="P166" s="96"/>
    </row>
    <row r="167" spans="2:16" ht="28.5" x14ac:dyDescent="0.45"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6"/>
      <c r="N167" s="96"/>
      <c r="O167" s="96"/>
      <c r="P167" s="96"/>
    </row>
    <row r="168" spans="2:16" ht="28.5" x14ac:dyDescent="0.45"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6"/>
      <c r="N168" s="96"/>
      <c r="O168" s="96"/>
      <c r="P168" s="96"/>
    </row>
    <row r="169" spans="2:16" ht="28.5" x14ac:dyDescent="0.45"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6"/>
      <c r="N169" s="96"/>
      <c r="O169" s="96"/>
      <c r="P169" s="96"/>
    </row>
    <row r="170" spans="2:16" ht="28.5" x14ac:dyDescent="0.45"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6"/>
      <c r="N170" s="96"/>
      <c r="O170" s="96"/>
      <c r="P170" s="96"/>
    </row>
    <row r="171" spans="2:16" ht="28.5" x14ac:dyDescent="0.45"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6"/>
      <c r="N171" s="96"/>
      <c r="O171" s="96"/>
      <c r="P171" s="96"/>
    </row>
    <row r="172" spans="2:16" ht="28.5" x14ac:dyDescent="0.45"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6"/>
      <c r="N172" s="96"/>
      <c r="O172" s="96"/>
      <c r="P172" s="96"/>
    </row>
    <row r="173" spans="2:16" ht="28.5" x14ac:dyDescent="0.45"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6"/>
      <c r="N173" s="96"/>
      <c r="O173" s="96"/>
      <c r="P173" s="96"/>
    </row>
    <row r="174" spans="2:16" ht="28.5" x14ac:dyDescent="0.45"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6"/>
      <c r="N174" s="96"/>
      <c r="O174" s="96"/>
      <c r="P174" s="96"/>
    </row>
    <row r="175" spans="2:16" ht="28.5" x14ac:dyDescent="0.45"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6"/>
      <c r="N175" s="96"/>
      <c r="O175" s="96"/>
      <c r="P175" s="96"/>
    </row>
    <row r="176" spans="2:16" ht="28.5" x14ac:dyDescent="0.45"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6"/>
      <c r="N176" s="96"/>
      <c r="O176" s="96"/>
      <c r="P176" s="96"/>
    </row>
    <row r="177" spans="2:16" ht="28.5" x14ac:dyDescent="0.45"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6"/>
      <c r="N177" s="96"/>
      <c r="O177" s="96"/>
      <c r="P177" s="96"/>
    </row>
    <row r="178" spans="2:16" ht="28.5" x14ac:dyDescent="0.45"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6"/>
      <c r="N178" s="96"/>
      <c r="O178" s="96"/>
      <c r="P178" s="96"/>
    </row>
    <row r="179" spans="2:16" ht="28.5" x14ac:dyDescent="0.45"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6"/>
      <c r="N179" s="96"/>
      <c r="O179" s="96"/>
      <c r="P179" s="96"/>
    </row>
    <row r="180" spans="2:16" ht="28.5" x14ac:dyDescent="0.45"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6"/>
      <c r="N180" s="96"/>
      <c r="O180" s="96"/>
      <c r="P180" s="96"/>
    </row>
    <row r="181" spans="2:16" ht="28.5" x14ac:dyDescent="0.45"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6"/>
      <c r="N181" s="96"/>
      <c r="O181" s="96"/>
      <c r="P181" s="96"/>
    </row>
    <row r="182" spans="2:16" ht="28.5" x14ac:dyDescent="0.45"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6"/>
      <c r="N182" s="96"/>
      <c r="O182" s="96"/>
      <c r="P182" s="96"/>
    </row>
    <row r="183" spans="2:16" ht="28.5" x14ac:dyDescent="0.45"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6"/>
      <c r="N183" s="96"/>
      <c r="O183" s="96"/>
      <c r="P183" s="96"/>
    </row>
    <row r="184" spans="2:16" ht="28.5" x14ac:dyDescent="0.45"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6"/>
      <c r="N184" s="96"/>
      <c r="O184" s="96"/>
      <c r="P184" s="96"/>
    </row>
    <row r="185" spans="2:16" ht="28.5" x14ac:dyDescent="0.45"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6"/>
      <c r="N185" s="96"/>
      <c r="O185" s="96"/>
      <c r="P185" s="96"/>
    </row>
    <row r="186" spans="2:16" ht="28.5" x14ac:dyDescent="0.45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6"/>
      <c r="N186" s="96"/>
      <c r="O186" s="96"/>
      <c r="P186" s="96"/>
    </row>
    <row r="187" spans="2:16" ht="28.5" x14ac:dyDescent="0.45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6"/>
      <c r="N187" s="96"/>
      <c r="O187" s="96"/>
      <c r="P187" s="96"/>
    </row>
    <row r="188" spans="2:16" ht="28.5" x14ac:dyDescent="0.45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6"/>
      <c r="N188" s="96"/>
      <c r="O188" s="96"/>
      <c r="P188" s="96"/>
    </row>
    <row r="189" spans="2:16" ht="28.5" x14ac:dyDescent="0.45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6"/>
      <c r="N189" s="96"/>
      <c r="O189" s="96"/>
      <c r="P189" s="96"/>
    </row>
    <row r="190" spans="2:16" ht="28.5" x14ac:dyDescent="0.45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6"/>
      <c r="N190" s="96"/>
      <c r="O190" s="96"/>
      <c r="P190" s="96"/>
    </row>
    <row r="191" spans="2:16" ht="28.5" x14ac:dyDescent="0.45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6"/>
      <c r="N191" s="96"/>
      <c r="O191" s="96"/>
      <c r="P191" s="96"/>
    </row>
    <row r="192" spans="2:16" ht="28.5" x14ac:dyDescent="0.45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6"/>
      <c r="N192" s="96"/>
      <c r="O192" s="96"/>
      <c r="P192" s="96"/>
    </row>
    <row r="193" spans="2:16" ht="28.5" x14ac:dyDescent="0.45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6"/>
      <c r="N193" s="96"/>
      <c r="O193" s="96"/>
      <c r="P193" s="96"/>
    </row>
    <row r="194" spans="2:16" ht="28.5" x14ac:dyDescent="0.45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6"/>
      <c r="N194" s="96"/>
      <c r="O194" s="96"/>
      <c r="P194" s="96"/>
    </row>
    <row r="195" spans="2:16" ht="28.5" x14ac:dyDescent="0.45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6"/>
      <c r="N195" s="96"/>
      <c r="O195" s="96"/>
      <c r="P195" s="96"/>
    </row>
    <row r="196" spans="2:16" ht="28.5" x14ac:dyDescent="0.45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6"/>
      <c r="N196" s="96"/>
      <c r="O196" s="96"/>
      <c r="P196" s="96"/>
    </row>
    <row r="197" spans="2:16" ht="28.5" x14ac:dyDescent="0.45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6"/>
      <c r="N197" s="96"/>
      <c r="O197" s="96"/>
      <c r="P197" s="96"/>
    </row>
    <row r="198" spans="2:16" ht="28.5" x14ac:dyDescent="0.45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6"/>
      <c r="N198" s="96"/>
      <c r="O198" s="96"/>
      <c r="P198" s="96"/>
    </row>
    <row r="199" spans="2:16" ht="28.5" x14ac:dyDescent="0.45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6"/>
      <c r="N199" s="96"/>
      <c r="O199" s="96"/>
      <c r="P199" s="96"/>
    </row>
    <row r="200" spans="2:16" ht="28.5" x14ac:dyDescent="0.45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6"/>
      <c r="N200" s="96"/>
      <c r="O200" s="96"/>
      <c r="P200" s="96"/>
    </row>
    <row r="201" spans="2:16" ht="28.5" x14ac:dyDescent="0.45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6"/>
      <c r="N201" s="96"/>
      <c r="O201" s="96"/>
      <c r="P201" s="96"/>
    </row>
    <row r="202" spans="2:16" ht="28.5" x14ac:dyDescent="0.45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6"/>
      <c r="N202" s="96"/>
      <c r="O202" s="96"/>
      <c r="P202" s="96"/>
    </row>
    <row r="203" spans="2:16" ht="28.5" x14ac:dyDescent="0.45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6"/>
      <c r="N203" s="96"/>
      <c r="O203" s="96"/>
      <c r="P203" s="96"/>
    </row>
    <row r="204" spans="2:16" ht="28.5" x14ac:dyDescent="0.45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6"/>
      <c r="N204" s="96"/>
      <c r="O204" s="96"/>
      <c r="P204" s="96"/>
    </row>
    <row r="205" spans="2:16" ht="28.5" x14ac:dyDescent="0.45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6"/>
      <c r="N205" s="96"/>
      <c r="O205" s="96"/>
      <c r="P205" s="96"/>
    </row>
    <row r="206" spans="2:16" ht="28.5" x14ac:dyDescent="0.45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6"/>
      <c r="N206" s="96"/>
      <c r="O206" s="96"/>
      <c r="P206" s="96"/>
    </row>
    <row r="207" spans="2:16" ht="28.5" x14ac:dyDescent="0.45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6"/>
      <c r="N207" s="96"/>
      <c r="O207" s="96"/>
      <c r="P207" s="96"/>
    </row>
    <row r="208" spans="2:16" ht="28.5" x14ac:dyDescent="0.45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6"/>
      <c r="N208" s="96"/>
      <c r="O208" s="96"/>
      <c r="P208" s="96"/>
    </row>
    <row r="209" spans="2:16" ht="28.5" x14ac:dyDescent="0.45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6"/>
      <c r="N209" s="96"/>
      <c r="O209" s="96"/>
      <c r="P209" s="96"/>
    </row>
    <row r="210" spans="2:16" ht="28.5" x14ac:dyDescent="0.45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6"/>
      <c r="N210" s="96"/>
      <c r="O210" s="96"/>
      <c r="P210" s="96"/>
    </row>
    <row r="211" spans="2:16" ht="28.5" x14ac:dyDescent="0.45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6"/>
      <c r="N211" s="96"/>
      <c r="O211" s="96"/>
      <c r="P211" s="96"/>
    </row>
    <row r="212" spans="2:16" ht="28.5" x14ac:dyDescent="0.45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6"/>
      <c r="N212" s="96"/>
      <c r="O212" s="96"/>
      <c r="P212" s="96"/>
    </row>
    <row r="213" spans="2:16" ht="28.5" x14ac:dyDescent="0.45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6"/>
      <c r="N213" s="96"/>
      <c r="O213" s="96"/>
      <c r="P213" s="96"/>
    </row>
    <row r="214" spans="2:16" ht="28.5" x14ac:dyDescent="0.45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6"/>
      <c r="N214" s="96"/>
      <c r="O214" s="96"/>
      <c r="P214" s="96"/>
    </row>
    <row r="215" spans="2:16" ht="28.5" x14ac:dyDescent="0.45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6"/>
      <c r="N215" s="96"/>
      <c r="O215" s="96"/>
      <c r="P215" s="96"/>
    </row>
    <row r="216" spans="2:16" ht="28.5" x14ac:dyDescent="0.45"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6"/>
      <c r="N216" s="96"/>
      <c r="O216" s="96"/>
      <c r="P216" s="96"/>
    </row>
    <row r="217" spans="2:16" ht="28.5" x14ac:dyDescent="0.45"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6"/>
      <c r="N217" s="96"/>
      <c r="O217" s="96"/>
      <c r="P217" s="96"/>
    </row>
    <row r="218" spans="2:16" ht="28.5" x14ac:dyDescent="0.45"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6"/>
      <c r="N218" s="96"/>
      <c r="O218" s="96"/>
      <c r="P218" s="96"/>
    </row>
    <row r="219" spans="2:16" ht="28.5" x14ac:dyDescent="0.45"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6"/>
      <c r="N219" s="96"/>
      <c r="O219" s="96"/>
      <c r="P219" s="96"/>
    </row>
    <row r="220" spans="2:16" ht="28.5" x14ac:dyDescent="0.45"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6"/>
      <c r="N220" s="96"/>
      <c r="O220" s="96"/>
      <c r="P220" s="96"/>
    </row>
    <row r="221" spans="2:16" ht="28.5" x14ac:dyDescent="0.45"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6"/>
      <c r="N221" s="96"/>
      <c r="O221" s="96"/>
      <c r="P221" s="96"/>
    </row>
    <row r="222" spans="2:16" ht="28.5" x14ac:dyDescent="0.45"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6"/>
      <c r="N222" s="96"/>
      <c r="O222" s="96"/>
      <c r="P222" s="96"/>
    </row>
    <row r="223" spans="2:16" ht="28.5" x14ac:dyDescent="0.45"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6"/>
      <c r="N223" s="96"/>
      <c r="O223" s="96"/>
      <c r="P223" s="96"/>
    </row>
    <row r="224" spans="2:16" ht="28.5" x14ac:dyDescent="0.45"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6"/>
      <c r="N224" s="96"/>
      <c r="O224" s="96"/>
      <c r="P224" s="96"/>
    </row>
    <row r="225" spans="2:16" ht="28.5" x14ac:dyDescent="0.45"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6"/>
      <c r="N225" s="96"/>
      <c r="O225" s="96"/>
      <c r="P225" s="96"/>
    </row>
    <row r="226" spans="2:16" ht="28.5" x14ac:dyDescent="0.45"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6"/>
      <c r="N226" s="96"/>
      <c r="O226" s="96"/>
      <c r="P226" s="96"/>
    </row>
    <row r="227" spans="2:16" ht="28.5" x14ac:dyDescent="0.45"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6"/>
      <c r="N227" s="96"/>
      <c r="O227" s="96"/>
      <c r="P227" s="96"/>
    </row>
    <row r="228" spans="2:16" ht="28.5" x14ac:dyDescent="0.45"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6"/>
      <c r="N228" s="96"/>
      <c r="O228" s="96"/>
      <c r="P228" s="96"/>
    </row>
    <row r="229" spans="2:16" ht="28.5" x14ac:dyDescent="0.45"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6"/>
      <c r="N229" s="96"/>
      <c r="O229" s="96"/>
      <c r="P229" s="96"/>
    </row>
    <row r="230" spans="2:16" ht="28.5" x14ac:dyDescent="0.45"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6"/>
      <c r="N230" s="96"/>
      <c r="O230" s="96"/>
      <c r="P230" s="96"/>
    </row>
    <row r="231" spans="2:16" ht="28.5" x14ac:dyDescent="0.45"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6"/>
      <c r="N231" s="96"/>
      <c r="O231" s="96"/>
      <c r="P231" s="96"/>
    </row>
    <row r="232" spans="2:16" ht="28.5" x14ac:dyDescent="0.45"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6"/>
      <c r="N232" s="96"/>
      <c r="O232" s="96"/>
      <c r="P232" s="96"/>
    </row>
    <row r="233" spans="2:16" ht="28.5" x14ac:dyDescent="0.45"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6"/>
      <c r="N233" s="96"/>
      <c r="O233" s="96"/>
      <c r="P233" s="96"/>
    </row>
    <row r="234" spans="2:16" ht="28.5" x14ac:dyDescent="0.45"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6"/>
      <c r="N234" s="96"/>
      <c r="O234" s="96"/>
      <c r="P234" s="96"/>
    </row>
    <row r="235" spans="2:16" ht="28.5" x14ac:dyDescent="0.45"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6"/>
      <c r="N235" s="96"/>
      <c r="O235" s="96"/>
      <c r="P235" s="96"/>
    </row>
    <row r="236" spans="2:16" ht="28.5" x14ac:dyDescent="0.45"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6"/>
      <c r="N236" s="96"/>
      <c r="O236" s="96"/>
      <c r="P236" s="96"/>
    </row>
    <row r="237" spans="2:16" ht="28.5" x14ac:dyDescent="0.45"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6"/>
      <c r="N237" s="96"/>
      <c r="O237" s="96"/>
      <c r="P237" s="96"/>
    </row>
    <row r="238" spans="2:16" ht="28.5" x14ac:dyDescent="0.45"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6"/>
      <c r="N238" s="96"/>
      <c r="O238" s="96"/>
      <c r="P238" s="96"/>
    </row>
    <row r="239" spans="2:16" ht="28.5" x14ac:dyDescent="0.45"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6"/>
      <c r="N239" s="96"/>
      <c r="O239" s="96"/>
      <c r="P239" s="96"/>
    </row>
    <row r="240" spans="2:16" ht="28.5" x14ac:dyDescent="0.45"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6"/>
      <c r="N240" s="96"/>
      <c r="O240" s="96"/>
      <c r="P240" s="96"/>
    </row>
    <row r="241" spans="2:16" ht="28.5" x14ac:dyDescent="0.45"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6"/>
      <c r="N241" s="96"/>
      <c r="O241" s="96"/>
      <c r="P241" s="96"/>
    </row>
    <row r="242" spans="2:16" ht="28.5" x14ac:dyDescent="0.45"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6"/>
      <c r="N242" s="96"/>
      <c r="O242" s="96"/>
      <c r="P242" s="96"/>
    </row>
    <row r="243" spans="2:16" ht="28.5" x14ac:dyDescent="0.45"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6"/>
      <c r="N243" s="96"/>
      <c r="O243" s="96"/>
      <c r="P243" s="96"/>
    </row>
    <row r="244" spans="2:16" ht="28.5" x14ac:dyDescent="0.45"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6"/>
      <c r="N244" s="96"/>
      <c r="O244" s="96"/>
      <c r="P244" s="96"/>
    </row>
    <row r="245" spans="2:16" ht="28.5" x14ac:dyDescent="0.45"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6"/>
      <c r="N245" s="96"/>
      <c r="O245" s="96"/>
      <c r="P245" s="96"/>
    </row>
    <row r="246" spans="2:16" ht="28.5" x14ac:dyDescent="0.45"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6"/>
      <c r="N246" s="96"/>
      <c r="O246" s="96"/>
      <c r="P246" s="96"/>
    </row>
    <row r="247" spans="2:16" ht="28.5" x14ac:dyDescent="0.45"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6"/>
      <c r="N247" s="96"/>
      <c r="O247" s="96"/>
      <c r="P247" s="96"/>
    </row>
    <row r="248" spans="2:16" ht="28.5" x14ac:dyDescent="0.45"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6"/>
      <c r="N248" s="96"/>
      <c r="O248" s="96"/>
      <c r="P248" s="96"/>
    </row>
    <row r="249" spans="2:16" ht="28.5" x14ac:dyDescent="0.45"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6"/>
      <c r="N249" s="96"/>
      <c r="O249" s="96"/>
      <c r="P249" s="96"/>
    </row>
    <row r="250" spans="2:16" ht="28.5" x14ac:dyDescent="0.45"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6"/>
      <c r="N250" s="96"/>
      <c r="O250" s="96"/>
      <c r="P250" s="96"/>
    </row>
    <row r="251" spans="2:16" ht="28.5" x14ac:dyDescent="0.45"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6"/>
      <c r="N251" s="96"/>
      <c r="O251" s="96"/>
      <c r="P251" s="96"/>
    </row>
    <row r="252" spans="2:16" ht="28.5" x14ac:dyDescent="0.45"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6"/>
      <c r="N252" s="96"/>
      <c r="O252" s="96"/>
      <c r="P252" s="96"/>
    </row>
    <row r="253" spans="2:16" ht="28.5" x14ac:dyDescent="0.45"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6"/>
      <c r="N253" s="96"/>
      <c r="O253" s="96"/>
      <c r="P253" s="96"/>
    </row>
    <row r="254" spans="2:16" ht="28.5" x14ac:dyDescent="0.45"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6"/>
      <c r="N254" s="96"/>
      <c r="O254" s="96"/>
      <c r="P254" s="96"/>
    </row>
    <row r="255" spans="2:16" ht="28.5" x14ac:dyDescent="0.45"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6"/>
      <c r="N255" s="96"/>
      <c r="O255" s="96"/>
      <c r="P255" s="96"/>
    </row>
    <row r="256" spans="2:16" ht="28.5" x14ac:dyDescent="0.45"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6"/>
      <c r="N256" s="96"/>
      <c r="O256" s="96"/>
      <c r="P256" s="96"/>
    </row>
    <row r="257" spans="2:16" ht="28.5" x14ac:dyDescent="0.45"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6"/>
      <c r="N257" s="96"/>
      <c r="O257" s="96"/>
      <c r="P257" s="96"/>
    </row>
    <row r="258" spans="2:16" ht="28.5" x14ac:dyDescent="0.45"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6"/>
      <c r="N258" s="96"/>
      <c r="O258" s="96"/>
      <c r="P258" s="96"/>
    </row>
    <row r="259" spans="2:16" ht="28.5" x14ac:dyDescent="0.45"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6"/>
      <c r="N259" s="96"/>
      <c r="O259" s="96"/>
      <c r="P259" s="96"/>
    </row>
    <row r="260" spans="2:16" ht="28.5" x14ac:dyDescent="0.45"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6"/>
      <c r="N260" s="96"/>
      <c r="O260" s="96"/>
      <c r="P260" s="96"/>
    </row>
    <row r="261" spans="2:16" ht="28.5" x14ac:dyDescent="0.45"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6"/>
      <c r="N261" s="96"/>
      <c r="O261" s="96"/>
      <c r="P261" s="96"/>
    </row>
    <row r="262" spans="2:16" ht="28.5" x14ac:dyDescent="0.45"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6"/>
      <c r="N262" s="96"/>
      <c r="O262" s="96"/>
      <c r="P262" s="96"/>
    </row>
    <row r="263" spans="2:16" ht="28.5" x14ac:dyDescent="0.45"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6"/>
      <c r="N263" s="96"/>
      <c r="O263" s="96"/>
      <c r="P263" s="96"/>
    </row>
    <row r="264" spans="2:16" ht="28.5" x14ac:dyDescent="0.45"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6"/>
      <c r="N264" s="96"/>
      <c r="O264" s="96"/>
      <c r="P264" s="96"/>
    </row>
    <row r="265" spans="2:16" ht="28.5" x14ac:dyDescent="0.45"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6"/>
      <c r="N265" s="96"/>
      <c r="O265" s="96"/>
      <c r="P265" s="96"/>
    </row>
    <row r="266" spans="2:16" ht="28.5" x14ac:dyDescent="0.45"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6"/>
      <c r="N266" s="96"/>
      <c r="O266" s="96"/>
      <c r="P266" s="96"/>
    </row>
    <row r="267" spans="2:16" ht="28.5" x14ac:dyDescent="0.45"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6"/>
      <c r="N267" s="96"/>
      <c r="O267" s="96"/>
      <c r="P267" s="96"/>
    </row>
    <row r="268" spans="2:16" ht="28.5" x14ac:dyDescent="0.45"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6"/>
      <c r="N268" s="96"/>
      <c r="O268" s="96"/>
      <c r="P268" s="96"/>
    </row>
    <row r="269" spans="2:16" ht="28.5" x14ac:dyDescent="0.45"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6"/>
      <c r="N269" s="96"/>
      <c r="O269" s="96"/>
      <c r="P269" s="96"/>
    </row>
    <row r="270" spans="2:16" ht="28.5" x14ac:dyDescent="0.45"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6"/>
      <c r="N270" s="96"/>
      <c r="O270" s="96"/>
      <c r="P270" s="96"/>
    </row>
    <row r="271" spans="2:16" ht="28.5" x14ac:dyDescent="0.45"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6"/>
      <c r="N271" s="96"/>
      <c r="O271" s="96"/>
      <c r="P271" s="96"/>
    </row>
    <row r="272" spans="2:16" ht="28.5" x14ac:dyDescent="0.45"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6"/>
      <c r="N272" s="96"/>
      <c r="O272" s="96"/>
      <c r="P272" s="96"/>
    </row>
    <row r="273" spans="2:16" ht="28.5" x14ac:dyDescent="0.45"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6"/>
      <c r="N273" s="96"/>
      <c r="O273" s="96"/>
      <c r="P273" s="96"/>
    </row>
    <row r="274" spans="2:16" ht="28.5" x14ac:dyDescent="0.45"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6"/>
      <c r="N274" s="96"/>
      <c r="O274" s="96"/>
      <c r="P274" s="96"/>
    </row>
    <row r="275" spans="2:16" ht="28.5" x14ac:dyDescent="0.45"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6"/>
      <c r="N275" s="96"/>
      <c r="O275" s="96"/>
      <c r="P275" s="96"/>
    </row>
    <row r="276" spans="2:16" ht="28.5" x14ac:dyDescent="0.45"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6"/>
      <c r="N276" s="96"/>
      <c r="O276" s="96"/>
      <c r="P276" s="96"/>
    </row>
    <row r="277" spans="2:16" ht="28.5" x14ac:dyDescent="0.45"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6"/>
      <c r="N277" s="96"/>
      <c r="O277" s="96"/>
      <c r="P277" s="96"/>
    </row>
    <row r="278" spans="2:16" ht="28.5" x14ac:dyDescent="0.45"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6"/>
      <c r="N278" s="96"/>
      <c r="O278" s="96"/>
      <c r="P278" s="96"/>
    </row>
    <row r="279" spans="2:16" ht="28.5" x14ac:dyDescent="0.45"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6"/>
      <c r="N279" s="96"/>
      <c r="O279" s="96"/>
      <c r="P279" s="96"/>
    </row>
    <row r="280" spans="2:16" ht="28.5" x14ac:dyDescent="0.45"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6"/>
      <c r="N280" s="96"/>
      <c r="O280" s="96"/>
      <c r="P280" s="96"/>
    </row>
    <row r="281" spans="2:16" ht="28.5" x14ac:dyDescent="0.45"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6"/>
      <c r="N281" s="96"/>
      <c r="O281" s="96"/>
      <c r="P281" s="96"/>
    </row>
    <row r="282" spans="2:16" ht="26.25" x14ac:dyDescent="0.4"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</row>
    <row r="283" spans="2:16" ht="26.25" x14ac:dyDescent="0.4"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</row>
    <row r="284" spans="2:16" ht="26.25" x14ac:dyDescent="0.4"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</row>
    <row r="285" spans="2:16" ht="26.25" x14ac:dyDescent="0.4"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</row>
    <row r="286" spans="2:16" ht="26.25" x14ac:dyDescent="0.4"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</row>
    <row r="287" spans="2:16" ht="26.25" x14ac:dyDescent="0.4"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</row>
    <row r="288" spans="2:16" ht="26.25" x14ac:dyDescent="0.4"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</row>
    <row r="289" spans="2:16" ht="26.25" x14ac:dyDescent="0.4"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</row>
    <row r="290" spans="2:16" ht="26.25" x14ac:dyDescent="0.4"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</row>
    <row r="291" spans="2:16" ht="26.25" x14ac:dyDescent="0.4"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</row>
    <row r="292" spans="2:16" ht="26.25" x14ac:dyDescent="0.4"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</row>
    <row r="293" spans="2:16" ht="26.25" x14ac:dyDescent="0.4"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</row>
    <row r="294" spans="2:16" ht="26.25" x14ac:dyDescent="0.4"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</row>
    <row r="295" spans="2:16" ht="26.25" x14ac:dyDescent="0.4"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</row>
    <row r="296" spans="2:16" ht="26.25" x14ac:dyDescent="0.4"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</row>
    <row r="297" spans="2:16" ht="26.25" x14ac:dyDescent="0.4"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</row>
    <row r="298" spans="2:16" ht="26.25" x14ac:dyDescent="0.4"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</row>
    <row r="299" spans="2:16" ht="26.25" x14ac:dyDescent="0.4"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</row>
    <row r="300" spans="2:16" ht="26.25" x14ac:dyDescent="0.4"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</row>
    <row r="301" spans="2:16" ht="26.25" x14ac:dyDescent="0.4"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</row>
    <row r="302" spans="2:16" ht="26.25" x14ac:dyDescent="0.4"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</row>
    <row r="303" spans="2:16" ht="26.25" x14ac:dyDescent="0.4"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</row>
    <row r="304" spans="2:16" ht="26.25" x14ac:dyDescent="0.4"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</row>
    <row r="305" spans="2:16" ht="26.25" x14ac:dyDescent="0.4"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</row>
    <row r="306" spans="2:16" ht="26.25" x14ac:dyDescent="0.4"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</row>
    <row r="307" spans="2:16" ht="26.25" x14ac:dyDescent="0.4"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</row>
    <row r="308" spans="2:16" ht="26.25" x14ac:dyDescent="0.4"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</row>
    <row r="309" spans="2:16" ht="26.25" x14ac:dyDescent="0.4"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</row>
    <row r="310" spans="2:16" ht="26.25" x14ac:dyDescent="0.4"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</row>
    <row r="311" spans="2:16" ht="26.25" x14ac:dyDescent="0.4"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</row>
    <row r="312" spans="2:16" ht="26.25" x14ac:dyDescent="0.4"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</row>
    <row r="313" spans="2:16" ht="26.25" x14ac:dyDescent="0.4"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</row>
    <row r="314" spans="2:16" ht="26.25" x14ac:dyDescent="0.4"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</row>
    <row r="315" spans="2:16" ht="26.25" x14ac:dyDescent="0.4"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</row>
    <row r="316" spans="2:16" ht="26.25" x14ac:dyDescent="0.4"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</row>
    <row r="317" spans="2:16" ht="26.25" x14ac:dyDescent="0.4"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</row>
    <row r="318" spans="2:16" ht="26.25" x14ac:dyDescent="0.4"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</row>
    <row r="319" spans="2:16" ht="26.25" x14ac:dyDescent="0.4"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</row>
    <row r="320" spans="2:16" ht="26.25" x14ac:dyDescent="0.4"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</row>
    <row r="321" spans="2:16" ht="26.25" x14ac:dyDescent="0.4"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</row>
    <row r="322" spans="2:16" ht="26.25" x14ac:dyDescent="0.4"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</row>
    <row r="323" spans="2:16" ht="26.25" x14ac:dyDescent="0.4"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</row>
    <row r="324" spans="2:16" ht="26.25" x14ac:dyDescent="0.4"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</row>
    <row r="325" spans="2:16" ht="26.25" x14ac:dyDescent="0.4"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</row>
    <row r="326" spans="2:16" ht="26.25" x14ac:dyDescent="0.4"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</row>
    <row r="327" spans="2:16" ht="26.25" x14ac:dyDescent="0.4"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</row>
    <row r="328" spans="2:16" ht="26.25" x14ac:dyDescent="0.4"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</row>
    <row r="329" spans="2:16" ht="26.25" x14ac:dyDescent="0.4"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</row>
    <row r="330" spans="2:16" ht="26.25" x14ac:dyDescent="0.4"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</row>
    <row r="331" spans="2:16" ht="26.25" x14ac:dyDescent="0.4"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</row>
    <row r="332" spans="2:16" ht="26.25" x14ac:dyDescent="0.4"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</row>
    <row r="333" spans="2:16" ht="26.25" x14ac:dyDescent="0.4"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</row>
    <row r="334" spans="2:16" ht="26.25" x14ac:dyDescent="0.4"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</row>
    <row r="335" spans="2:16" ht="26.25" x14ac:dyDescent="0.4"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</row>
    <row r="336" spans="2:16" ht="26.25" x14ac:dyDescent="0.4"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</row>
    <row r="337" spans="2:16" ht="26.25" x14ac:dyDescent="0.4"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</row>
    <row r="338" spans="2:16" ht="26.25" x14ac:dyDescent="0.4"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</row>
    <row r="339" spans="2:16" ht="26.25" x14ac:dyDescent="0.4"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</row>
    <row r="340" spans="2:16" ht="26.25" x14ac:dyDescent="0.4"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</row>
    <row r="341" spans="2:16" ht="26.25" x14ac:dyDescent="0.4"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</row>
    <row r="342" spans="2:16" ht="26.25" x14ac:dyDescent="0.4"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</row>
    <row r="343" spans="2:16" ht="26.25" x14ac:dyDescent="0.4"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</row>
    <row r="344" spans="2:16" ht="26.25" x14ac:dyDescent="0.4"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</row>
    <row r="345" spans="2:16" ht="26.25" x14ac:dyDescent="0.4"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</row>
    <row r="346" spans="2:16" ht="26.25" x14ac:dyDescent="0.4"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</row>
    <row r="347" spans="2:16" ht="26.25" x14ac:dyDescent="0.4"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</row>
    <row r="348" spans="2:16" ht="26.25" x14ac:dyDescent="0.4"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</row>
    <row r="349" spans="2:16" ht="26.25" x14ac:dyDescent="0.4"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</row>
    <row r="350" spans="2:16" ht="26.25" x14ac:dyDescent="0.4"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</row>
    <row r="351" spans="2:16" ht="26.25" x14ac:dyDescent="0.4"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</row>
    <row r="352" spans="2:16" ht="26.25" x14ac:dyDescent="0.4"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</row>
    <row r="353" spans="2:16" ht="26.25" x14ac:dyDescent="0.4"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</row>
    <row r="354" spans="2:16" ht="26.25" x14ac:dyDescent="0.4"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</row>
    <row r="355" spans="2:16" ht="26.25" x14ac:dyDescent="0.4"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</row>
    <row r="356" spans="2:16" ht="26.25" x14ac:dyDescent="0.4"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</row>
    <row r="357" spans="2:16" ht="26.25" x14ac:dyDescent="0.4"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</row>
    <row r="358" spans="2:16" ht="26.25" x14ac:dyDescent="0.4"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</row>
    <row r="359" spans="2:16" ht="26.25" x14ac:dyDescent="0.4"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</row>
    <row r="360" spans="2:16" ht="26.25" x14ac:dyDescent="0.4"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</row>
    <row r="361" spans="2:16" ht="26.25" x14ac:dyDescent="0.4"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</row>
    <row r="362" spans="2:16" ht="26.25" x14ac:dyDescent="0.4"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</row>
    <row r="363" spans="2:16" ht="26.25" x14ac:dyDescent="0.4"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</row>
    <row r="364" spans="2:16" ht="26.25" x14ac:dyDescent="0.4"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</row>
    <row r="365" spans="2:16" ht="26.25" x14ac:dyDescent="0.4"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</row>
    <row r="366" spans="2:16" ht="26.25" x14ac:dyDescent="0.4"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</row>
    <row r="367" spans="2:16" ht="26.25" x14ac:dyDescent="0.4"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</row>
    <row r="368" spans="2:16" ht="26.25" x14ac:dyDescent="0.4"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</row>
    <row r="369" spans="2:16" ht="26.25" x14ac:dyDescent="0.4"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</row>
    <row r="370" spans="2:16" ht="26.25" x14ac:dyDescent="0.4"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</row>
    <row r="371" spans="2:16" ht="26.25" x14ac:dyDescent="0.4"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</row>
    <row r="372" spans="2:16" ht="26.25" x14ac:dyDescent="0.4"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</row>
    <row r="373" spans="2:16" ht="26.25" x14ac:dyDescent="0.4"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</row>
    <row r="374" spans="2:16" ht="26.25" x14ac:dyDescent="0.4"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</row>
    <row r="375" spans="2:16" ht="26.25" x14ac:dyDescent="0.4"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</row>
    <row r="376" spans="2:16" ht="26.25" x14ac:dyDescent="0.4"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</row>
    <row r="377" spans="2:16" ht="26.25" x14ac:dyDescent="0.4"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</row>
    <row r="378" spans="2:16" ht="26.25" x14ac:dyDescent="0.4"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</row>
    <row r="379" spans="2:16" ht="26.25" x14ac:dyDescent="0.4"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</row>
    <row r="380" spans="2:16" ht="26.25" x14ac:dyDescent="0.4"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</row>
    <row r="381" spans="2:16" ht="26.25" x14ac:dyDescent="0.4"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</row>
    <row r="382" spans="2:16" ht="26.25" x14ac:dyDescent="0.4"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</row>
    <row r="383" spans="2:16" ht="26.25" x14ac:dyDescent="0.4"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</row>
    <row r="384" spans="2:16" ht="26.25" x14ac:dyDescent="0.4"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</row>
    <row r="385" spans="2:16" ht="26.25" x14ac:dyDescent="0.4"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</row>
    <row r="386" spans="2:16" ht="26.25" x14ac:dyDescent="0.4"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</row>
    <row r="387" spans="2:16" ht="26.25" x14ac:dyDescent="0.4"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</row>
    <row r="388" spans="2:16" ht="26.25" x14ac:dyDescent="0.4"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</row>
    <row r="389" spans="2:16" ht="26.25" x14ac:dyDescent="0.4"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</row>
    <row r="390" spans="2:16" ht="26.25" x14ac:dyDescent="0.4"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</row>
    <row r="391" spans="2:16" ht="26.25" x14ac:dyDescent="0.4"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</row>
    <row r="392" spans="2:16" ht="26.25" x14ac:dyDescent="0.4"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</row>
    <row r="393" spans="2:16" ht="26.25" x14ac:dyDescent="0.4"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</row>
    <row r="394" spans="2:16" ht="26.25" x14ac:dyDescent="0.4"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</row>
    <row r="395" spans="2:16" ht="26.25" x14ac:dyDescent="0.4"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</row>
    <row r="396" spans="2:16" ht="26.25" x14ac:dyDescent="0.4"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</row>
    <row r="397" spans="2:16" ht="26.25" x14ac:dyDescent="0.4"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</row>
    <row r="398" spans="2:16" ht="26.25" x14ac:dyDescent="0.4"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</row>
    <row r="399" spans="2:16" ht="26.25" x14ac:dyDescent="0.4"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</row>
    <row r="400" spans="2:16" ht="26.25" x14ac:dyDescent="0.4"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</row>
    <row r="401" spans="2:16" ht="26.25" x14ac:dyDescent="0.4"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</row>
    <row r="402" spans="2:16" ht="26.25" x14ac:dyDescent="0.4"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</row>
    <row r="403" spans="2:16" ht="26.25" x14ac:dyDescent="0.4"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</row>
  </sheetData>
  <mergeCells count="15">
    <mergeCell ref="A125:G125"/>
    <mergeCell ref="A5:A6"/>
    <mergeCell ref="A4:M4"/>
    <mergeCell ref="A3:M3"/>
    <mergeCell ref="A2:M2"/>
    <mergeCell ref="L5:L6"/>
    <mergeCell ref="M5:M6"/>
    <mergeCell ref="G5:G6"/>
    <mergeCell ref="H5:H6"/>
    <mergeCell ref="I5:K5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scale="1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7" workbookViewId="0">
      <selection activeCell="I1" sqref="I1"/>
    </sheetView>
  </sheetViews>
  <sheetFormatPr defaultRowHeight="15" x14ac:dyDescent="0.25"/>
  <cols>
    <col min="1" max="1" width="17.7109375" customWidth="1"/>
    <col min="2" max="2" width="23.7109375" customWidth="1"/>
    <col min="3" max="3" width="17" customWidth="1"/>
    <col min="4" max="4" width="23.28515625" customWidth="1"/>
    <col min="5" max="5" width="18.85546875" customWidth="1"/>
    <col min="6" max="6" width="23" customWidth="1"/>
    <col min="7" max="7" width="16.28515625" customWidth="1"/>
    <col min="8" max="8" width="30.5703125" customWidth="1"/>
    <col min="9" max="9" width="19.28515625" customWidth="1"/>
    <col min="10" max="10" width="11.28515625" customWidth="1"/>
    <col min="11" max="11" width="17.5703125" customWidth="1"/>
  </cols>
  <sheetData>
    <row r="1" spans="1:11" ht="32.25" thickBot="1" x14ac:dyDescent="0.3">
      <c r="A1" s="95" t="s">
        <v>48</v>
      </c>
      <c r="B1" s="10" t="s">
        <v>49</v>
      </c>
      <c r="C1" s="9" t="s">
        <v>50</v>
      </c>
      <c r="D1" s="95" t="s">
        <v>51</v>
      </c>
      <c r="E1" s="95" t="s">
        <v>52</v>
      </c>
      <c r="F1" s="9" t="s">
        <v>53</v>
      </c>
      <c r="G1" s="6" t="s">
        <v>54</v>
      </c>
      <c r="H1" s="10" t="s">
        <v>55</v>
      </c>
      <c r="I1" s="10" t="s">
        <v>56</v>
      </c>
      <c r="J1" s="93" t="s">
        <v>57</v>
      </c>
      <c r="K1" s="94" t="s">
        <v>58</v>
      </c>
    </row>
    <row r="2" spans="1:11" ht="354.75" customHeight="1" x14ac:dyDescent="0.25">
      <c r="A2" s="11" t="s">
        <v>59</v>
      </c>
      <c r="B2" s="12" t="s">
        <v>60</v>
      </c>
      <c r="C2" s="13" t="s">
        <v>61</v>
      </c>
      <c r="D2" s="14">
        <v>10000</v>
      </c>
      <c r="E2" s="36" t="s">
        <v>62</v>
      </c>
      <c r="F2" s="15" t="s">
        <v>63</v>
      </c>
      <c r="G2" s="32">
        <v>46447</v>
      </c>
      <c r="H2" s="16">
        <v>15000</v>
      </c>
      <c r="I2" s="33">
        <v>339032</v>
      </c>
      <c r="J2" s="17" t="s">
        <v>64</v>
      </c>
      <c r="K2" s="18" t="s">
        <v>65</v>
      </c>
    </row>
    <row r="3" spans="1:11" ht="409.5" x14ac:dyDescent="0.25">
      <c r="A3" s="19" t="s">
        <v>59</v>
      </c>
      <c r="B3" s="20" t="s">
        <v>66</v>
      </c>
      <c r="C3" s="21" t="s">
        <v>61</v>
      </c>
      <c r="D3" s="22" t="s">
        <v>67</v>
      </c>
      <c r="E3" s="23" t="s">
        <v>68</v>
      </c>
      <c r="F3" s="24" t="s">
        <v>63</v>
      </c>
      <c r="G3" s="32">
        <v>46447</v>
      </c>
      <c r="H3" s="34">
        <v>46054</v>
      </c>
      <c r="I3" s="27">
        <v>339030</v>
      </c>
      <c r="J3" s="17" t="s">
        <v>64</v>
      </c>
      <c r="K3" s="18" t="s">
        <v>65</v>
      </c>
    </row>
    <row r="4" spans="1:11" ht="409.5" x14ac:dyDescent="0.25">
      <c r="A4" s="11" t="s">
        <v>59</v>
      </c>
      <c r="B4" s="20" t="s">
        <v>69</v>
      </c>
      <c r="C4" s="21" t="s">
        <v>61</v>
      </c>
      <c r="D4" s="22">
        <v>100</v>
      </c>
      <c r="E4" s="26" t="s">
        <v>70</v>
      </c>
      <c r="F4" s="24" t="s">
        <v>63</v>
      </c>
      <c r="G4" s="32">
        <v>46447</v>
      </c>
      <c r="H4" s="25">
        <v>40000</v>
      </c>
      <c r="I4" s="27">
        <v>339032</v>
      </c>
      <c r="J4" s="17" t="s">
        <v>64</v>
      </c>
      <c r="K4" s="18" t="s">
        <v>65</v>
      </c>
    </row>
    <row r="5" spans="1:11" ht="285" x14ac:dyDescent="0.25">
      <c r="A5" s="19" t="s">
        <v>59</v>
      </c>
      <c r="B5" s="20" t="s">
        <v>71</v>
      </c>
      <c r="C5" s="21" t="s">
        <v>61</v>
      </c>
      <c r="D5" s="22">
        <v>1600</v>
      </c>
      <c r="E5" s="26" t="s">
        <v>72</v>
      </c>
      <c r="F5" s="24" t="s">
        <v>63</v>
      </c>
      <c r="G5" s="35">
        <v>46419</v>
      </c>
      <c r="H5" s="25">
        <v>5800</v>
      </c>
      <c r="I5" s="27">
        <v>339030</v>
      </c>
      <c r="J5" s="17" t="s">
        <v>64</v>
      </c>
      <c r="K5" s="18" t="s">
        <v>65</v>
      </c>
    </row>
    <row r="6" spans="1:11" ht="75" x14ac:dyDescent="0.25">
      <c r="A6" s="28" t="s">
        <v>59</v>
      </c>
      <c r="B6" s="20" t="s">
        <v>73</v>
      </c>
      <c r="C6" s="21" t="s">
        <v>74</v>
      </c>
      <c r="D6" s="22" t="s">
        <v>75</v>
      </c>
      <c r="E6" s="23" t="s">
        <v>76</v>
      </c>
      <c r="F6" s="24" t="s">
        <v>63</v>
      </c>
      <c r="G6" s="35">
        <v>46447</v>
      </c>
      <c r="H6" s="25">
        <v>37200</v>
      </c>
      <c r="I6" s="27">
        <v>339039</v>
      </c>
      <c r="J6" s="17" t="s">
        <v>64</v>
      </c>
      <c r="K6" s="29" t="s">
        <v>77</v>
      </c>
    </row>
    <row r="7" spans="1:11" ht="90" x14ac:dyDescent="0.25">
      <c r="A7" s="28" t="s">
        <v>59</v>
      </c>
      <c r="B7" s="20" t="s">
        <v>78</v>
      </c>
      <c r="C7" s="21" t="s">
        <v>61</v>
      </c>
      <c r="D7" s="30" t="s">
        <v>79</v>
      </c>
      <c r="E7" s="31" t="s">
        <v>80</v>
      </c>
      <c r="F7" s="24" t="s">
        <v>63</v>
      </c>
      <c r="G7" s="35">
        <v>46447</v>
      </c>
      <c r="H7" s="25">
        <v>200000</v>
      </c>
      <c r="I7" s="27">
        <v>339035</v>
      </c>
      <c r="J7" s="22" t="s">
        <v>81</v>
      </c>
      <c r="K7" s="29" t="s">
        <v>82</v>
      </c>
    </row>
    <row r="8" spans="1:11" ht="75" x14ac:dyDescent="0.25">
      <c r="A8" s="19" t="s">
        <v>59</v>
      </c>
      <c r="B8" s="20" t="s">
        <v>83</v>
      </c>
      <c r="C8" s="21" t="s">
        <v>84</v>
      </c>
      <c r="D8" s="22" t="s">
        <v>85</v>
      </c>
      <c r="E8" s="23" t="s">
        <v>86</v>
      </c>
      <c r="F8" s="24" t="s">
        <v>63</v>
      </c>
      <c r="G8" s="35">
        <v>46447</v>
      </c>
      <c r="H8" s="25">
        <v>700000</v>
      </c>
      <c r="I8" s="27">
        <v>339039</v>
      </c>
      <c r="J8" s="22" t="s">
        <v>64</v>
      </c>
      <c r="K8" s="29" t="s">
        <v>87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K9"/>
    </sheetView>
  </sheetViews>
  <sheetFormatPr defaultRowHeight="15" x14ac:dyDescent="0.25"/>
  <cols>
    <col min="1" max="2" width="33.5703125" customWidth="1"/>
    <col min="3" max="3" width="22.7109375" customWidth="1"/>
    <col min="4" max="4" width="34.140625" customWidth="1"/>
    <col min="5" max="5" width="18.140625" customWidth="1"/>
    <col min="6" max="6" width="26.140625" customWidth="1"/>
    <col min="7" max="7" width="16.5703125" customWidth="1"/>
    <col min="8" max="8" width="15.5703125" customWidth="1"/>
    <col min="9" max="9" width="19.28515625" customWidth="1"/>
    <col min="10" max="10" width="13.85546875" customWidth="1"/>
    <col min="11" max="11" width="15.7109375" customWidth="1"/>
  </cols>
  <sheetData>
    <row r="1" spans="1:11" ht="63.75" thickBot="1" x14ac:dyDescent="0.3">
      <c r="A1" s="6" t="s">
        <v>48</v>
      </c>
      <c r="B1" s="7" t="s">
        <v>49</v>
      </c>
      <c r="C1" s="8" t="s">
        <v>50</v>
      </c>
      <c r="D1" s="95" t="s">
        <v>51</v>
      </c>
      <c r="E1" s="6" t="s">
        <v>52</v>
      </c>
      <c r="F1" s="9" t="s">
        <v>53</v>
      </c>
      <c r="G1" s="6" t="s">
        <v>54</v>
      </c>
      <c r="H1" s="10" t="s">
        <v>55</v>
      </c>
      <c r="I1" s="10" t="s">
        <v>56</v>
      </c>
      <c r="J1" s="93" t="s">
        <v>57</v>
      </c>
      <c r="K1" s="94" t="s">
        <v>58</v>
      </c>
    </row>
    <row r="2" spans="1:11" ht="375" x14ac:dyDescent="0.25">
      <c r="A2" s="11" t="s">
        <v>59</v>
      </c>
      <c r="B2" s="12" t="s">
        <v>60</v>
      </c>
      <c r="C2" s="13" t="s">
        <v>61</v>
      </c>
      <c r="D2" s="14">
        <v>10000</v>
      </c>
      <c r="E2" s="36" t="s">
        <v>62</v>
      </c>
      <c r="F2" s="15" t="s">
        <v>63</v>
      </c>
      <c r="G2" s="32">
        <v>46447</v>
      </c>
      <c r="H2" s="16">
        <v>15000</v>
      </c>
      <c r="I2" s="33">
        <v>339032</v>
      </c>
      <c r="J2" s="17" t="s">
        <v>64</v>
      </c>
      <c r="K2" s="18" t="s">
        <v>65</v>
      </c>
    </row>
    <row r="3" spans="1:11" ht="390" x14ac:dyDescent="0.25">
      <c r="A3" s="19" t="s">
        <v>59</v>
      </c>
      <c r="B3" s="20" t="s">
        <v>66</v>
      </c>
      <c r="C3" s="21" t="s">
        <v>61</v>
      </c>
      <c r="D3" s="22" t="s">
        <v>67</v>
      </c>
      <c r="E3" s="23" t="s">
        <v>68</v>
      </c>
      <c r="F3" s="24" t="s">
        <v>63</v>
      </c>
      <c r="G3" s="32">
        <v>46447</v>
      </c>
      <c r="H3" s="34">
        <v>46054</v>
      </c>
      <c r="I3" s="27">
        <v>339030</v>
      </c>
      <c r="J3" s="17" t="s">
        <v>64</v>
      </c>
      <c r="K3" s="18" t="s">
        <v>65</v>
      </c>
    </row>
    <row r="4" spans="1:11" ht="375" x14ac:dyDescent="0.25">
      <c r="A4" s="11" t="s">
        <v>59</v>
      </c>
      <c r="B4" s="20" t="s">
        <v>69</v>
      </c>
      <c r="C4" s="21" t="s">
        <v>61</v>
      </c>
      <c r="D4" s="22">
        <v>100</v>
      </c>
      <c r="E4" s="26" t="s">
        <v>70</v>
      </c>
      <c r="F4" s="24" t="s">
        <v>63</v>
      </c>
      <c r="G4" s="32">
        <v>46447</v>
      </c>
      <c r="H4" s="25">
        <v>40000</v>
      </c>
      <c r="I4" s="27">
        <v>339032</v>
      </c>
      <c r="J4" s="17" t="s">
        <v>64</v>
      </c>
      <c r="K4" s="18" t="s">
        <v>65</v>
      </c>
    </row>
    <row r="5" spans="1:11" ht="180" x14ac:dyDescent="0.25">
      <c r="A5" s="19" t="s">
        <v>59</v>
      </c>
      <c r="B5" s="20" t="s">
        <v>71</v>
      </c>
      <c r="C5" s="21" t="s">
        <v>61</v>
      </c>
      <c r="D5" s="22">
        <v>1600</v>
      </c>
      <c r="E5" s="26" t="s">
        <v>72</v>
      </c>
      <c r="F5" s="24" t="s">
        <v>63</v>
      </c>
      <c r="G5" s="35">
        <v>46419</v>
      </c>
      <c r="H5" s="25">
        <v>5800</v>
      </c>
      <c r="I5" s="27">
        <v>339030</v>
      </c>
      <c r="J5" s="17" t="s">
        <v>64</v>
      </c>
      <c r="K5" s="18" t="s">
        <v>65</v>
      </c>
    </row>
    <row r="6" spans="1:11" ht="90" x14ac:dyDescent="0.25">
      <c r="A6" s="28" t="s">
        <v>59</v>
      </c>
      <c r="B6" s="20" t="s">
        <v>73</v>
      </c>
      <c r="C6" s="21" t="s">
        <v>74</v>
      </c>
      <c r="D6" s="22" t="s">
        <v>75</v>
      </c>
      <c r="E6" s="23" t="s">
        <v>76</v>
      </c>
      <c r="F6" s="24" t="s">
        <v>63</v>
      </c>
      <c r="G6" s="35">
        <v>46447</v>
      </c>
      <c r="H6" s="25">
        <v>37200</v>
      </c>
      <c r="I6" s="27">
        <v>339039</v>
      </c>
      <c r="J6" s="17" t="s">
        <v>64</v>
      </c>
      <c r="K6" s="29" t="s">
        <v>77</v>
      </c>
    </row>
    <row r="7" spans="1:11" ht="90" x14ac:dyDescent="0.25">
      <c r="A7" s="28" t="s">
        <v>59</v>
      </c>
      <c r="B7" s="20" t="s">
        <v>78</v>
      </c>
      <c r="C7" s="21" t="s">
        <v>61</v>
      </c>
      <c r="D7" s="30" t="s">
        <v>79</v>
      </c>
      <c r="E7" s="31" t="s">
        <v>80</v>
      </c>
      <c r="F7" s="24" t="s">
        <v>63</v>
      </c>
      <c r="G7" s="35">
        <v>46447</v>
      </c>
      <c r="H7" s="25">
        <v>200000</v>
      </c>
      <c r="I7" s="27">
        <v>339035</v>
      </c>
      <c r="J7" s="22" t="s">
        <v>81</v>
      </c>
      <c r="K7" s="29" t="s">
        <v>82</v>
      </c>
    </row>
    <row r="8" spans="1:11" ht="90" x14ac:dyDescent="0.25">
      <c r="A8" s="19" t="s">
        <v>59</v>
      </c>
      <c r="B8" s="20" t="s">
        <v>83</v>
      </c>
      <c r="C8" s="21" t="s">
        <v>84</v>
      </c>
      <c r="D8" s="22" t="s">
        <v>85</v>
      </c>
      <c r="E8" s="23" t="s">
        <v>86</v>
      </c>
      <c r="F8" s="24" t="s">
        <v>63</v>
      </c>
      <c r="G8" s="35">
        <v>46447</v>
      </c>
      <c r="H8" s="25">
        <v>700000</v>
      </c>
      <c r="I8" s="27">
        <v>339039</v>
      </c>
      <c r="J8" s="22" t="s">
        <v>64</v>
      </c>
      <c r="K8" s="29" t="s">
        <v>87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03"/>
  <sheetViews>
    <sheetView zoomScale="33" zoomScaleNormal="33" workbookViewId="0">
      <selection activeCell="T17" sqref="T17"/>
    </sheetView>
  </sheetViews>
  <sheetFormatPr defaultRowHeight="15" x14ac:dyDescent="0.25"/>
  <cols>
    <col min="1" max="1" width="92.42578125" customWidth="1"/>
    <col min="2" max="2" width="51.140625" customWidth="1"/>
    <col min="3" max="3" width="93.5703125" customWidth="1"/>
    <col min="4" max="4" width="76.5703125" customWidth="1"/>
    <col min="5" max="5" width="33.5703125" customWidth="1"/>
    <col min="6" max="6" width="52.7109375" customWidth="1"/>
    <col min="7" max="7" width="33.140625" customWidth="1"/>
    <col min="8" max="8" width="49.28515625" customWidth="1"/>
    <col min="9" max="9" width="38.85546875" customWidth="1"/>
    <col min="10" max="10" width="33.42578125" customWidth="1"/>
    <col min="11" max="11" width="44.42578125" customWidth="1"/>
    <col min="12" max="12" width="39.7109375" customWidth="1"/>
    <col min="13" max="13" width="36.42578125" customWidth="1"/>
  </cols>
  <sheetData>
    <row r="2" spans="1:16" ht="45" customHeight="1" x14ac:dyDescent="0.45">
      <c r="A2" s="364" t="s">
        <v>215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6"/>
      <c r="N2" s="96"/>
      <c r="O2" s="96"/>
      <c r="P2" s="96"/>
    </row>
    <row r="3" spans="1:16" ht="63.75" customHeight="1" x14ac:dyDescent="0.4">
      <c r="A3" s="361" t="s">
        <v>212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3"/>
      <c r="N3" s="96"/>
      <c r="O3" s="96"/>
      <c r="P3" s="96"/>
    </row>
    <row r="4" spans="1:16" ht="82.5" customHeight="1" x14ac:dyDescent="0.4">
      <c r="A4" s="360" t="s">
        <v>213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96"/>
      <c r="O4" s="96"/>
      <c r="P4" s="96"/>
    </row>
    <row r="5" spans="1:16" ht="56.25" customHeight="1" x14ac:dyDescent="0.4">
      <c r="A5" s="358" t="s">
        <v>226</v>
      </c>
      <c r="B5" s="371" t="s">
        <v>0</v>
      </c>
      <c r="C5" s="371" t="s">
        <v>1</v>
      </c>
      <c r="D5" s="373" t="s">
        <v>2</v>
      </c>
      <c r="E5" s="373" t="s">
        <v>3</v>
      </c>
      <c r="F5" s="373" t="s">
        <v>4</v>
      </c>
      <c r="G5" s="371" t="s">
        <v>5</v>
      </c>
      <c r="H5" s="373" t="s">
        <v>6</v>
      </c>
      <c r="I5" s="374" t="s">
        <v>7</v>
      </c>
      <c r="J5" s="375"/>
      <c r="K5" s="375"/>
      <c r="L5" s="367" t="s">
        <v>8</v>
      </c>
      <c r="M5" s="369" t="s">
        <v>9</v>
      </c>
      <c r="N5" s="96"/>
      <c r="O5" s="96"/>
      <c r="P5" s="96"/>
    </row>
    <row r="6" spans="1:16" ht="57" x14ac:dyDescent="0.4">
      <c r="A6" s="359"/>
      <c r="B6" s="372"/>
      <c r="C6" s="372"/>
      <c r="D6" s="367"/>
      <c r="E6" s="367"/>
      <c r="F6" s="367"/>
      <c r="G6" s="372"/>
      <c r="H6" s="367"/>
      <c r="I6" s="175" t="s">
        <v>10</v>
      </c>
      <c r="J6" s="175" t="s">
        <v>11</v>
      </c>
      <c r="K6" s="175" t="s">
        <v>12</v>
      </c>
      <c r="L6" s="368"/>
      <c r="M6" s="370"/>
      <c r="N6" s="96"/>
      <c r="O6" s="96"/>
      <c r="P6" s="96"/>
    </row>
    <row r="7" spans="1:16" ht="233.25" customHeight="1" x14ac:dyDescent="0.4">
      <c r="A7" s="173" t="s">
        <v>227</v>
      </c>
      <c r="B7" s="105" t="s">
        <v>13</v>
      </c>
      <c r="C7" s="106" t="s">
        <v>14</v>
      </c>
      <c r="D7" s="107" t="s">
        <v>15</v>
      </c>
      <c r="E7" s="108">
        <v>1</v>
      </c>
      <c r="F7" s="107" t="s">
        <v>16</v>
      </c>
      <c r="G7" s="109">
        <v>46419</v>
      </c>
      <c r="H7" s="103">
        <v>1000000</v>
      </c>
      <c r="I7" s="107">
        <v>3</v>
      </c>
      <c r="J7" s="107">
        <v>90</v>
      </c>
      <c r="K7" s="110">
        <v>339032</v>
      </c>
      <c r="L7" s="107">
        <v>500</v>
      </c>
      <c r="M7" s="111" t="s">
        <v>17</v>
      </c>
      <c r="N7" s="96"/>
      <c r="O7" s="96"/>
      <c r="P7" s="96"/>
    </row>
    <row r="8" spans="1:16" ht="180" customHeight="1" x14ac:dyDescent="0.4">
      <c r="A8" s="173" t="s">
        <v>227</v>
      </c>
      <c r="B8" s="105" t="s">
        <v>13</v>
      </c>
      <c r="C8" s="106" t="s">
        <v>18</v>
      </c>
      <c r="D8" s="107" t="s">
        <v>15</v>
      </c>
      <c r="E8" s="108">
        <v>1</v>
      </c>
      <c r="F8" s="107" t="s">
        <v>16</v>
      </c>
      <c r="G8" s="109">
        <v>46600</v>
      </c>
      <c r="H8" s="103">
        <v>1000000</v>
      </c>
      <c r="I8" s="107">
        <v>3</v>
      </c>
      <c r="J8" s="107">
        <v>90</v>
      </c>
      <c r="K8" s="110">
        <v>339032</v>
      </c>
      <c r="L8" s="107">
        <v>500</v>
      </c>
      <c r="M8" s="111" t="s">
        <v>17</v>
      </c>
      <c r="N8" s="96"/>
      <c r="O8" s="96"/>
      <c r="P8" s="96"/>
    </row>
    <row r="9" spans="1:16" ht="196.5" customHeight="1" x14ac:dyDescent="0.4">
      <c r="A9" s="173" t="s">
        <v>227</v>
      </c>
      <c r="B9" s="105" t="s">
        <v>13</v>
      </c>
      <c r="C9" s="106" t="s">
        <v>19</v>
      </c>
      <c r="D9" s="107" t="s">
        <v>15</v>
      </c>
      <c r="E9" s="108">
        <v>1</v>
      </c>
      <c r="F9" s="107" t="s">
        <v>16</v>
      </c>
      <c r="G9" s="109">
        <v>46631</v>
      </c>
      <c r="H9" s="103">
        <v>1000000</v>
      </c>
      <c r="I9" s="107">
        <v>3</v>
      </c>
      <c r="J9" s="107">
        <v>90</v>
      </c>
      <c r="K9" s="110">
        <v>339032</v>
      </c>
      <c r="L9" s="107">
        <v>500</v>
      </c>
      <c r="M9" s="111" t="s">
        <v>17</v>
      </c>
      <c r="N9" s="96"/>
      <c r="O9" s="96"/>
      <c r="P9" s="96"/>
    </row>
    <row r="10" spans="1:16" ht="166.5" customHeight="1" x14ac:dyDescent="0.4">
      <c r="A10" s="173" t="s">
        <v>227</v>
      </c>
      <c r="B10" s="105" t="s">
        <v>13</v>
      </c>
      <c r="C10" s="106" t="s">
        <v>20</v>
      </c>
      <c r="D10" s="107" t="s">
        <v>15</v>
      </c>
      <c r="E10" s="108">
        <v>1</v>
      </c>
      <c r="F10" s="107" t="s">
        <v>16</v>
      </c>
      <c r="G10" s="109">
        <v>46447</v>
      </c>
      <c r="H10" s="103">
        <v>150000</v>
      </c>
      <c r="I10" s="107">
        <v>3</v>
      </c>
      <c r="J10" s="107">
        <v>90</v>
      </c>
      <c r="K10" s="110">
        <v>339032</v>
      </c>
      <c r="L10" s="107">
        <v>500</v>
      </c>
      <c r="M10" s="111" t="s">
        <v>17</v>
      </c>
      <c r="N10" s="96"/>
      <c r="O10" s="96"/>
      <c r="P10" s="96"/>
    </row>
    <row r="11" spans="1:16" ht="165" customHeight="1" x14ac:dyDescent="0.4">
      <c r="A11" s="173" t="s">
        <v>227</v>
      </c>
      <c r="B11" s="105" t="s">
        <v>13</v>
      </c>
      <c r="C11" s="106" t="s">
        <v>21</v>
      </c>
      <c r="D11" s="107" t="s">
        <v>15</v>
      </c>
      <c r="E11" s="108">
        <v>1</v>
      </c>
      <c r="F11" s="107" t="s">
        <v>16</v>
      </c>
      <c r="G11" s="109">
        <v>46447</v>
      </c>
      <c r="H11" s="103">
        <v>500000</v>
      </c>
      <c r="I11" s="107">
        <v>3</v>
      </c>
      <c r="J11" s="107">
        <v>90</v>
      </c>
      <c r="K11" s="110">
        <v>339032</v>
      </c>
      <c r="L11" s="107">
        <v>500</v>
      </c>
      <c r="M11" s="111" t="s">
        <v>17</v>
      </c>
      <c r="N11" s="96"/>
      <c r="O11" s="96"/>
      <c r="P11" s="96"/>
    </row>
    <row r="12" spans="1:16" ht="174" customHeight="1" x14ac:dyDescent="0.4">
      <c r="A12" s="173" t="s">
        <v>227</v>
      </c>
      <c r="B12" s="105" t="s">
        <v>13</v>
      </c>
      <c r="C12" s="106" t="s">
        <v>22</v>
      </c>
      <c r="D12" s="107" t="s">
        <v>15</v>
      </c>
      <c r="E12" s="108">
        <v>1</v>
      </c>
      <c r="F12" s="107" t="s">
        <v>16</v>
      </c>
      <c r="G12" s="109">
        <v>46478</v>
      </c>
      <c r="H12" s="103">
        <v>50000</v>
      </c>
      <c r="I12" s="107">
        <v>3</v>
      </c>
      <c r="J12" s="107">
        <v>90</v>
      </c>
      <c r="K12" s="110">
        <v>339032</v>
      </c>
      <c r="L12" s="107">
        <v>500</v>
      </c>
      <c r="M12" s="111" t="s">
        <v>17</v>
      </c>
      <c r="N12" s="96"/>
      <c r="O12" s="96"/>
      <c r="P12" s="96"/>
    </row>
    <row r="13" spans="1:16" ht="162.75" customHeight="1" x14ac:dyDescent="0.4">
      <c r="A13" s="173" t="s">
        <v>227</v>
      </c>
      <c r="B13" s="105" t="s">
        <v>13</v>
      </c>
      <c r="C13" s="106" t="s">
        <v>23</v>
      </c>
      <c r="D13" s="107" t="s">
        <v>15</v>
      </c>
      <c r="E13" s="108">
        <v>1</v>
      </c>
      <c r="F13" s="107" t="s">
        <v>16</v>
      </c>
      <c r="G13" s="109">
        <v>46478</v>
      </c>
      <c r="H13" s="103">
        <v>30000</v>
      </c>
      <c r="I13" s="107">
        <v>3</v>
      </c>
      <c r="J13" s="107">
        <v>90</v>
      </c>
      <c r="K13" s="110">
        <v>339032</v>
      </c>
      <c r="L13" s="107">
        <v>500</v>
      </c>
      <c r="M13" s="111" t="s">
        <v>17</v>
      </c>
      <c r="N13" s="96"/>
      <c r="O13" s="96"/>
      <c r="P13" s="96"/>
    </row>
    <row r="14" spans="1:16" ht="180" customHeight="1" x14ac:dyDescent="0.4">
      <c r="A14" s="173" t="s">
        <v>227</v>
      </c>
      <c r="B14" s="105" t="s">
        <v>13</v>
      </c>
      <c r="C14" s="112" t="s">
        <v>24</v>
      </c>
      <c r="D14" s="107" t="s">
        <v>15</v>
      </c>
      <c r="E14" s="108">
        <v>1</v>
      </c>
      <c r="F14" s="107" t="s">
        <v>16</v>
      </c>
      <c r="G14" s="109">
        <v>46419</v>
      </c>
      <c r="H14" s="103">
        <v>3000000</v>
      </c>
      <c r="I14" s="107">
        <v>3</v>
      </c>
      <c r="J14" s="107">
        <v>90</v>
      </c>
      <c r="K14" s="110">
        <v>339032</v>
      </c>
      <c r="L14" s="107">
        <v>500</v>
      </c>
      <c r="M14" s="111" t="s">
        <v>17</v>
      </c>
      <c r="N14" s="96"/>
      <c r="O14" s="96"/>
      <c r="P14" s="96"/>
    </row>
    <row r="15" spans="1:16" ht="176.25" customHeight="1" x14ac:dyDescent="0.4">
      <c r="A15" s="173" t="s">
        <v>227</v>
      </c>
      <c r="B15" s="105" t="s">
        <v>13</v>
      </c>
      <c r="C15" s="106" t="s">
        <v>25</v>
      </c>
      <c r="D15" s="107" t="s">
        <v>15</v>
      </c>
      <c r="E15" s="107">
        <v>1</v>
      </c>
      <c r="F15" s="107" t="s">
        <v>16</v>
      </c>
      <c r="G15" s="109">
        <v>46478</v>
      </c>
      <c r="H15" s="103">
        <v>1200000</v>
      </c>
      <c r="I15" s="107">
        <v>3</v>
      </c>
      <c r="J15" s="107">
        <v>90</v>
      </c>
      <c r="K15" s="110">
        <v>339032</v>
      </c>
      <c r="L15" s="107">
        <v>500</v>
      </c>
      <c r="M15" s="111" t="s">
        <v>17</v>
      </c>
      <c r="N15" s="96"/>
      <c r="O15" s="96"/>
      <c r="P15" s="96"/>
    </row>
    <row r="16" spans="1:16" ht="166.5" customHeight="1" x14ac:dyDescent="0.4">
      <c r="A16" s="173" t="s">
        <v>227</v>
      </c>
      <c r="B16" s="105" t="s">
        <v>13</v>
      </c>
      <c r="C16" s="106" t="s">
        <v>26</v>
      </c>
      <c r="D16" s="107" t="s">
        <v>15</v>
      </c>
      <c r="E16" s="107">
        <v>1</v>
      </c>
      <c r="F16" s="107" t="s">
        <v>16</v>
      </c>
      <c r="G16" s="109">
        <v>46508</v>
      </c>
      <c r="H16" s="103">
        <v>600000</v>
      </c>
      <c r="I16" s="107">
        <v>3</v>
      </c>
      <c r="J16" s="107">
        <v>90</v>
      </c>
      <c r="K16" s="110">
        <v>339032</v>
      </c>
      <c r="L16" s="107">
        <v>500</v>
      </c>
      <c r="M16" s="111" t="s">
        <v>17</v>
      </c>
      <c r="N16" s="96"/>
      <c r="O16" s="96"/>
      <c r="P16" s="96"/>
    </row>
    <row r="17" spans="1:16" ht="181.5" customHeight="1" x14ac:dyDescent="0.4">
      <c r="A17" s="173" t="s">
        <v>228</v>
      </c>
      <c r="B17" s="105" t="s">
        <v>13</v>
      </c>
      <c r="C17" s="106" t="s">
        <v>27</v>
      </c>
      <c r="D17" s="107" t="s">
        <v>28</v>
      </c>
      <c r="E17" s="107">
        <v>1</v>
      </c>
      <c r="F17" s="107" t="s">
        <v>16</v>
      </c>
      <c r="G17" s="109">
        <v>46327</v>
      </c>
      <c r="H17" s="103">
        <v>1600000</v>
      </c>
      <c r="I17" s="107">
        <v>3</v>
      </c>
      <c r="J17" s="107">
        <v>90</v>
      </c>
      <c r="K17" s="110">
        <v>339032</v>
      </c>
      <c r="L17" s="107">
        <v>500</v>
      </c>
      <c r="M17" s="111" t="s">
        <v>17</v>
      </c>
      <c r="N17" s="96"/>
      <c r="O17" s="96"/>
      <c r="P17" s="96"/>
    </row>
    <row r="18" spans="1:16" ht="181.5" customHeight="1" x14ac:dyDescent="0.4">
      <c r="A18" s="173" t="s">
        <v>229</v>
      </c>
      <c r="B18" s="105" t="s">
        <v>13</v>
      </c>
      <c r="C18" s="106" t="s">
        <v>29</v>
      </c>
      <c r="D18" s="107" t="s">
        <v>15</v>
      </c>
      <c r="E18" s="107">
        <v>1</v>
      </c>
      <c r="F18" s="107" t="s">
        <v>16</v>
      </c>
      <c r="G18" s="109">
        <v>46327</v>
      </c>
      <c r="H18" s="103">
        <v>500000</v>
      </c>
      <c r="I18" s="107">
        <v>3</v>
      </c>
      <c r="J18" s="107">
        <v>90</v>
      </c>
      <c r="K18" s="110">
        <v>339032</v>
      </c>
      <c r="L18" s="107">
        <v>500</v>
      </c>
      <c r="M18" s="111" t="s">
        <v>17</v>
      </c>
      <c r="N18" s="96"/>
      <c r="O18" s="96"/>
      <c r="P18" s="96"/>
    </row>
    <row r="19" spans="1:16" ht="83.25" customHeight="1" x14ac:dyDescent="0.4">
      <c r="A19" s="173" t="s">
        <v>230</v>
      </c>
      <c r="B19" s="105" t="s">
        <v>13</v>
      </c>
      <c r="C19" s="106" t="s">
        <v>30</v>
      </c>
      <c r="D19" s="107" t="s">
        <v>15</v>
      </c>
      <c r="E19" s="107">
        <v>1</v>
      </c>
      <c r="F19" s="107" t="s">
        <v>16</v>
      </c>
      <c r="G19" s="109">
        <v>46296</v>
      </c>
      <c r="H19" s="103">
        <v>400000</v>
      </c>
      <c r="I19" s="107">
        <v>3</v>
      </c>
      <c r="J19" s="107">
        <v>90</v>
      </c>
      <c r="K19" s="110">
        <v>339032</v>
      </c>
      <c r="L19" s="107">
        <v>500</v>
      </c>
      <c r="M19" s="111" t="s">
        <v>17</v>
      </c>
      <c r="N19" s="96"/>
      <c r="O19" s="96"/>
      <c r="P19" s="96"/>
    </row>
    <row r="20" spans="1:16" ht="104.25" customHeight="1" x14ac:dyDescent="0.4">
      <c r="A20" s="173" t="s">
        <v>230</v>
      </c>
      <c r="B20" s="105" t="s">
        <v>13</v>
      </c>
      <c r="C20" s="106" t="s">
        <v>31</v>
      </c>
      <c r="D20" s="107" t="s">
        <v>15</v>
      </c>
      <c r="E20" s="113">
        <v>1</v>
      </c>
      <c r="F20" s="107" t="s">
        <v>16</v>
      </c>
      <c r="G20" s="109"/>
      <c r="H20" s="103">
        <v>300000</v>
      </c>
      <c r="I20" s="107">
        <v>3</v>
      </c>
      <c r="J20" s="107">
        <v>90</v>
      </c>
      <c r="K20" s="110">
        <v>339032</v>
      </c>
      <c r="L20" s="107">
        <v>500</v>
      </c>
      <c r="M20" s="111" t="s">
        <v>17</v>
      </c>
      <c r="N20" s="96"/>
      <c r="O20" s="96"/>
      <c r="P20" s="96"/>
    </row>
    <row r="21" spans="1:16" ht="70.5" customHeight="1" x14ac:dyDescent="0.4">
      <c r="A21" s="173" t="s">
        <v>231</v>
      </c>
      <c r="B21" s="105" t="s">
        <v>13</v>
      </c>
      <c r="C21" s="106" t="s">
        <v>32</v>
      </c>
      <c r="D21" s="107" t="s">
        <v>28</v>
      </c>
      <c r="E21" s="107">
        <v>1</v>
      </c>
      <c r="F21" s="107" t="s">
        <v>16</v>
      </c>
      <c r="G21" s="109"/>
      <c r="H21" s="103">
        <v>90000</v>
      </c>
      <c r="I21" s="107">
        <v>3</v>
      </c>
      <c r="J21" s="107">
        <v>90</v>
      </c>
      <c r="K21" s="110">
        <v>339032</v>
      </c>
      <c r="L21" s="107">
        <v>500</v>
      </c>
      <c r="M21" s="111" t="s">
        <v>17</v>
      </c>
      <c r="N21" s="96"/>
      <c r="O21" s="96"/>
      <c r="P21" s="96"/>
    </row>
    <row r="22" spans="1:16" ht="114.75" customHeight="1" x14ac:dyDescent="0.4">
      <c r="A22" s="173" t="s">
        <v>232</v>
      </c>
      <c r="B22" s="105" t="s">
        <v>13</v>
      </c>
      <c r="C22" s="114" t="s">
        <v>33</v>
      </c>
      <c r="D22" s="114" t="s">
        <v>15</v>
      </c>
      <c r="E22" s="114">
        <v>1</v>
      </c>
      <c r="F22" s="107" t="s">
        <v>16</v>
      </c>
      <c r="G22" s="109"/>
      <c r="H22" s="103">
        <v>120000</v>
      </c>
      <c r="I22" s="107">
        <v>3</v>
      </c>
      <c r="J22" s="107">
        <v>90</v>
      </c>
      <c r="K22" s="110">
        <v>339032</v>
      </c>
      <c r="L22" s="107">
        <v>500</v>
      </c>
      <c r="M22" s="111" t="s">
        <v>17</v>
      </c>
      <c r="N22" s="96"/>
      <c r="O22" s="96"/>
      <c r="P22" s="96"/>
    </row>
    <row r="23" spans="1:16" ht="165" customHeight="1" x14ac:dyDescent="0.4">
      <c r="A23" s="173" t="s">
        <v>233</v>
      </c>
      <c r="B23" s="105" t="s">
        <v>13</v>
      </c>
      <c r="C23" s="114" t="s">
        <v>34</v>
      </c>
      <c r="D23" s="114" t="s">
        <v>15</v>
      </c>
      <c r="E23" s="114">
        <v>1</v>
      </c>
      <c r="F23" s="107" t="s">
        <v>16</v>
      </c>
      <c r="G23" s="109"/>
      <c r="H23" s="103">
        <v>90000</v>
      </c>
      <c r="I23" s="107">
        <v>3</v>
      </c>
      <c r="J23" s="107">
        <v>90</v>
      </c>
      <c r="K23" s="110">
        <v>339032</v>
      </c>
      <c r="L23" s="107">
        <v>500</v>
      </c>
      <c r="M23" s="111" t="s">
        <v>17</v>
      </c>
      <c r="N23" s="96"/>
      <c r="O23" s="96"/>
      <c r="P23" s="96"/>
    </row>
    <row r="24" spans="1:16" ht="186" customHeight="1" x14ac:dyDescent="0.4">
      <c r="A24" s="173" t="s">
        <v>234</v>
      </c>
      <c r="B24" s="105" t="s">
        <v>13</v>
      </c>
      <c r="C24" s="114" t="s">
        <v>35</v>
      </c>
      <c r="D24" s="114" t="s">
        <v>15</v>
      </c>
      <c r="E24" s="114">
        <v>1</v>
      </c>
      <c r="F24" s="107" t="s">
        <v>16</v>
      </c>
      <c r="G24" s="109">
        <v>46419</v>
      </c>
      <c r="H24" s="103">
        <v>600000</v>
      </c>
      <c r="I24" s="107">
        <v>3</v>
      </c>
      <c r="J24" s="107">
        <v>90</v>
      </c>
      <c r="K24" s="110">
        <v>339032</v>
      </c>
      <c r="L24" s="107">
        <v>500</v>
      </c>
      <c r="M24" s="111" t="s">
        <v>17</v>
      </c>
      <c r="N24" s="96"/>
      <c r="O24" s="96"/>
      <c r="P24" s="96"/>
    </row>
    <row r="25" spans="1:16" ht="146.25" customHeight="1" x14ac:dyDescent="0.4">
      <c r="A25" s="173" t="s">
        <v>235</v>
      </c>
      <c r="B25" s="105" t="s">
        <v>13</v>
      </c>
      <c r="C25" s="114" t="s">
        <v>36</v>
      </c>
      <c r="D25" s="114" t="s">
        <v>15</v>
      </c>
      <c r="E25" s="114">
        <v>1</v>
      </c>
      <c r="F25" s="107" t="s">
        <v>16</v>
      </c>
      <c r="G25" s="109">
        <v>46327</v>
      </c>
      <c r="H25" s="103">
        <v>5550000</v>
      </c>
      <c r="I25" s="107">
        <v>3</v>
      </c>
      <c r="J25" s="107">
        <v>90</v>
      </c>
      <c r="K25" s="110">
        <v>339032</v>
      </c>
      <c r="L25" s="107">
        <v>500</v>
      </c>
      <c r="M25" s="111" t="s">
        <v>17</v>
      </c>
      <c r="N25" s="96"/>
      <c r="O25" s="96"/>
      <c r="P25" s="96"/>
    </row>
    <row r="26" spans="1:16" ht="210" customHeight="1" x14ac:dyDescent="0.4">
      <c r="A26" s="173">
        <v>55576</v>
      </c>
      <c r="B26" s="105" t="s">
        <v>13</v>
      </c>
      <c r="C26" s="114" t="s">
        <v>37</v>
      </c>
      <c r="D26" s="107" t="s">
        <v>15</v>
      </c>
      <c r="E26" s="107">
        <v>1</v>
      </c>
      <c r="F26" s="107" t="s">
        <v>16</v>
      </c>
      <c r="G26" s="109">
        <v>46327</v>
      </c>
      <c r="H26" s="103">
        <v>280000</v>
      </c>
      <c r="I26" s="107">
        <v>3</v>
      </c>
      <c r="J26" s="107">
        <v>90</v>
      </c>
      <c r="K26" s="110">
        <v>339032</v>
      </c>
      <c r="L26" s="107">
        <v>500</v>
      </c>
      <c r="M26" s="111" t="s">
        <v>17</v>
      </c>
      <c r="N26" s="96"/>
      <c r="O26" s="96"/>
      <c r="P26" s="96"/>
    </row>
    <row r="27" spans="1:16" ht="311.25" customHeight="1" x14ac:dyDescent="0.4">
      <c r="A27" s="173" t="s">
        <v>235</v>
      </c>
      <c r="B27" s="105" t="s">
        <v>13</v>
      </c>
      <c r="C27" s="106" t="s">
        <v>38</v>
      </c>
      <c r="D27" s="107" t="s">
        <v>15</v>
      </c>
      <c r="E27" s="107">
        <v>1</v>
      </c>
      <c r="F27" s="107" t="s">
        <v>16</v>
      </c>
      <c r="G27" s="109">
        <v>46296</v>
      </c>
      <c r="H27" s="103">
        <v>1000000</v>
      </c>
      <c r="I27" s="107">
        <v>3</v>
      </c>
      <c r="J27" s="107">
        <v>90</v>
      </c>
      <c r="K27" s="110">
        <v>339032</v>
      </c>
      <c r="L27" s="107">
        <v>500</v>
      </c>
      <c r="M27" s="111" t="s">
        <v>17</v>
      </c>
      <c r="N27" s="96"/>
      <c r="O27" s="96"/>
      <c r="P27" s="96"/>
    </row>
    <row r="28" spans="1:16" ht="151.5" customHeight="1" x14ac:dyDescent="0.4">
      <c r="A28" s="173" t="s">
        <v>235</v>
      </c>
      <c r="B28" s="105" t="s">
        <v>13</v>
      </c>
      <c r="C28" s="106" t="s">
        <v>39</v>
      </c>
      <c r="D28" s="114" t="s">
        <v>15</v>
      </c>
      <c r="E28" s="114">
        <v>1</v>
      </c>
      <c r="F28" s="107" t="s">
        <v>16</v>
      </c>
      <c r="G28" s="109">
        <v>46296</v>
      </c>
      <c r="H28" s="103">
        <v>2450000</v>
      </c>
      <c r="I28" s="107">
        <v>3</v>
      </c>
      <c r="J28" s="107">
        <v>90</v>
      </c>
      <c r="K28" s="110">
        <v>339032</v>
      </c>
      <c r="L28" s="107">
        <v>500</v>
      </c>
      <c r="M28" s="111" t="s">
        <v>17</v>
      </c>
      <c r="N28" s="96"/>
      <c r="O28" s="96"/>
      <c r="P28" s="96"/>
    </row>
    <row r="29" spans="1:16" ht="138.75" customHeight="1" x14ac:dyDescent="0.4">
      <c r="A29" s="173" t="s">
        <v>327</v>
      </c>
      <c r="B29" s="105" t="s">
        <v>13</v>
      </c>
      <c r="C29" s="106" t="s">
        <v>40</v>
      </c>
      <c r="D29" s="114" t="s">
        <v>15</v>
      </c>
      <c r="E29" s="114">
        <v>1</v>
      </c>
      <c r="F29" s="107" t="s">
        <v>16</v>
      </c>
      <c r="G29" s="109">
        <v>46296</v>
      </c>
      <c r="H29" s="103">
        <v>1500000</v>
      </c>
      <c r="I29" s="107">
        <v>3</v>
      </c>
      <c r="J29" s="107">
        <v>90</v>
      </c>
      <c r="K29" s="110">
        <v>339032</v>
      </c>
      <c r="L29" s="107">
        <v>500</v>
      </c>
      <c r="M29" s="111" t="s">
        <v>17</v>
      </c>
      <c r="N29" s="96"/>
      <c r="O29" s="96"/>
      <c r="P29" s="96"/>
    </row>
    <row r="30" spans="1:16" ht="171.75" customHeight="1" x14ac:dyDescent="0.4">
      <c r="A30" s="173" t="s">
        <v>236</v>
      </c>
      <c r="B30" s="105" t="s">
        <v>13</v>
      </c>
      <c r="C30" s="106" t="s">
        <v>41</v>
      </c>
      <c r="D30" s="114" t="s">
        <v>15</v>
      </c>
      <c r="E30" s="114">
        <v>1</v>
      </c>
      <c r="F30" s="107" t="s">
        <v>16</v>
      </c>
      <c r="G30" s="109">
        <v>46388</v>
      </c>
      <c r="H30" s="103">
        <v>300000</v>
      </c>
      <c r="I30" s="107">
        <v>3</v>
      </c>
      <c r="J30" s="107">
        <v>90</v>
      </c>
      <c r="K30" s="110">
        <v>339032</v>
      </c>
      <c r="L30" s="107">
        <v>500</v>
      </c>
      <c r="M30" s="111" t="s">
        <v>17</v>
      </c>
      <c r="N30" s="96"/>
      <c r="O30" s="96"/>
      <c r="P30" s="96"/>
    </row>
    <row r="31" spans="1:16" ht="187.5" customHeight="1" x14ac:dyDescent="0.4">
      <c r="A31" s="173" t="s">
        <v>236</v>
      </c>
      <c r="B31" s="105" t="s">
        <v>13</v>
      </c>
      <c r="C31" s="106" t="s">
        <v>42</v>
      </c>
      <c r="D31" s="114" t="s">
        <v>15</v>
      </c>
      <c r="E31" s="107">
        <v>1</v>
      </c>
      <c r="F31" s="107" t="s">
        <v>16</v>
      </c>
      <c r="G31" s="109">
        <v>46600</v>
      </c>
      <c r="H31" s="103">
        <v>50000</v>
      </c>
      <c r="I31" s="107">
        <v>3</v>
      </c>
      <c r="J31" s="107">
        <v>90</v>
      </c>
      <c r="K31" s="110">
        <v>339032</v>
      </c>
      <c r="L31" s="107">
        <v>500</v>
      </c>
      <c r="M31" s="111" t="s">
        <v>17</v>
      </c>
      <c r="N31" s="96"/>
      <c r="O31" s="96"/>
      <c r="P31" s="96"/>
    </row>
    <row r="32" spans="1:16" ht="166.5" customHeight="1" x14ac:dyDescent="0.4">
      <c r="A32" s="173" t="s">
        <v>236</v>
      </c>
      <c r="B32" s="105" t="s">
        <v>13</v>
      </c>
      <c r="C32" s="114" t="s">
        <v>43</v>
      </c>
      <c r="D32" s="114" t="s">
        <v>15</v>
      </c>
      <c r="E32" s="107">
        <v>1</v>
      </c>
      <c r="F32" s="107" t="s">
        <v>16</v>
      </c>
      <c r="G32" s="109">
        <v>46419</v>
      </c>
      <c r="H32" s="103">
        <v>1200000</v>
      </c>
      <c r="I32" s="107">
        <v>3</v>
      </c>
      <c r="J32" s="107">
        <v>90</v>
      </c>
      <c r="K32" s="110">
        <v>339032</v>
      </c>
      <c r="L32" s="107">
        <v>500</v>
      </c>
      <c r="M32" s="111" t="s">
        <v>17</v>
      </c>
      <c r="N32" s="96"/>
      <c r="O32" s="96"/>
      <c r="P32" s="96"/>
    </row>
    <row r="33" spans="1:16" ht="181.5" customHeight="1" x14ac:dyDescent="0.4">
      <c r="A33" s="173" t="s">
        <v>236</v>
      </c>
      <c r="B33" s="115" t="s">
        <v>13</v>
      </c>
      <c r="C33" s="106" t="s">
        <v>44</v>
      </c>
      <c r="D33" s="114" t="s">
        <v>15</v>
      </c>
      <c r="E33" s="107">
        <v>1</v>
      </c>
      <c r="F33" s="107" t="s">
        <v>16</v>
      </c>
      <c r="G33" s="109">
        <v>46447</v>
      </c>
      <c r="H33" s="103">
        <v>30000</v>
      </c>
      <c r="I33" s="107">
        <v>3</v>
      </c>
      <c r="J33" s="107">
        <v>90</v>
      </c>
      <c r="K33" s="110">
        <v>339032</v>
      </c>
      <c r="L33" s="107">
        <v>500</v>
      </c>
      <c r="M33" s="111" t="s">
        <v>17</v>
      </c>
      <c r="N33" s="96"/>
      <c r="O33" s="96"/>
      <c r="P33" s="96"/>
    </row>
    <row r="34" spans="1:16" ht="176.25" customHeight="1" x14ac:dyDescent="0.4">
      <c r="A34" s="173" t="s">
        <v>236</v>
      </c>
      <c r="B34" s="115" t="s">
        <v>13</v>
      </c>
      <c r="C34" s="106" t="s">
        <v>45</v>
      </c>
      <c r="D34" s="114" t="s">
        <v>15</v>
      </c>
      <c r="E34" s="107">
        <v>1</v>
      </c>
      <c r="F34" s="107" t="s">
        <v>16</v>
      </c>
      <c r="G34" s="109">
        <v>46447</v>
      </c>
      <c r="H34" s="103">
        <v>100000</v>
      </c>
      <c r="I34" s="107">
        <v>3</v>
      </c>
      <c r="J34" s="107">
        <v>90</v>
      </c>
      <c r="K34" s="110">
        <v>339032</v>
      </c>
      <c r="L34" s="107">
        <v>500</v>
      </c>
      <c r="M34" s="111" t="s">
        <v>17</v>
      </c>
      <c r="N34" s="96"/>
      <c r="O34" s="96"/>
      <c r="P34" s="96"/>
    </row>
    <row r="35" spans="1:16" ht="217.5" customHeight="1" x14ac:dyDescent="0.4">
      <c r="A35" s="173" t="s">
        <v>236</v>
      </c>
      <c r="B35" s="105" t="s">
        <v>13</v>
      </c>
      <c r="C35" s="106" t="s">
        <v>46</v>
      </c>
      <c r="D35" s="107" t="s">
        <v>15</v>
      </c>
      <c r="E35" s="107">
        <v>1</v>
      </c>
      <c r="F35" s="107" t="s">
        <v>16</v>
      </c>
      <c r="G35" s="109">
        <v>46508</v>
      </c>
      <c r="H35" s="103">
        <v>350000</v>
      </c>
      <c r="I35" s="107">
        <v>3</v>
      </c>
      <c r="J35" s="107">
        <v>90</v>
      </c>
      <c r="K35" s="110">
        <v>339032</v>
      </c>
      <c r="L35" s="107">
        <v>500</v>
      </c>
      <c r="M35" s="111" t="s">
        <v>17</v>
      </c>
      <c r="N35" s="96"/>
      <c r="O35" s="96"/>
      <c r="P35" s="96"/>
    </row>
    <row r="36" spans="1:16" ht="195" customHeight="1" x14ac:dyDescent="0.4">
      <c r="A36" s="173" t="s">
        <v>236</v>
      </c>
      <c r="B36" s="105" t="s">
        <v>13</v>
      </c>
      <c r="C36" s="106" t="s">
        <v>47</v>
      </c>
      <c r="D36" s="107" t="s">
        <v>15</v>
      </c>
      <c r="E36" s="107">
        <v>1</v>
      </c>
      <c r="F36" s="107" t="s">
        <v>16</v>
      </c>
      <c r="G36" s="109">
        <v>46447</v>
      </c>
      <c r="H36" s="103">
        <v>200000</v>
      </c>
      <c r="I36" s="107">
        <v>3</v>
      </c>
      <c r="J36" s="107">
        <v>90</v>
      </c>
      <c r="K36" s="110">
        <v>339032</v>
      </c>
      <c r="L36" s="107">
        <v>500</v>
      </c>
      <c r="M36" s="111" t="s">
        <v>17</v>
      </c>
      <c r="N36" s="96"/>
      <c r="O36" s="96"/>
      <c r="P36" s="96"/>
    </row>
    <row r="37" spans="1:16" ht="99" customHeight="1" x14ac:dyDescent="0.4">
      <c r="A37" s="173" t="s">
        <v>237</v>
      </c>
      <c r="B37" s="105" t="s">
        <v>193</v>
      </c>
      <c r="C37" s="106" t="s">
        <v>194</v>
      </c>
      <c r="D37" s="107" t="s">
        <v>61</v>
      </c>
      <c r="E37" s="106">
        <v>2</v>
      </c>
      <c r="F37" s="107" t="s">
        <v>195</v>
      </c>
      <c r="G37" s="107">
        <v>2027</v>
      </c>
      <c r="H37" s="116">
        <v>900000</v>
      </c>
      <c r="I37" s="107">
        <v>3</v>
      </c>
      <c r="J37" s="107">
        <v>90</v>
      </c>
      <c r="K37" s="107">
        <v>339039</v>
      </c>
      <c r="L37" s="107">
        <v>500</v>
      </c>
      <c r="M37" s="117" t="s">
        <v>200</v>
      </c>
      <c r="N37" s="96"/>
      <c r="O37" s="96"/>
      <c r="P37" s="96"/>
    </row>
    <row r="38" spans="1:16" ht="183" customHeight="1" x14ac:dyDescent="0.4">
      <c r="A38" s="173" t="s">
        <v>238</v>
      </c>
      <c r="B38" s="105" t="s">
        <v>193</v>
      </c>
      <c r="C38" s="106" t="s">
        <v>197</v>
      </c>
      <c r="D38" s="107" t="s">
        <v>61</v>
      </c>
      <c r="E38" s="106">
        <v>6</v>
      </c>
      <c r="F38" s="107" t="s">
        <v>198</v>
      </c>
      <c r="G38" s="107">
        <v>2027</v>
      </c>
      <c r="H38" s="116">
        <v>15000000</v>
      </c>
      <c r="I38" s="107">
        <v>3</v>
      </c>
      <c r="J38" s="107">
        <v>90</v>
      </c>
      <c r="K38" s="107">
        <v>339039</v>
      </c>
      <c r="L38" s="107">
        <v>500</v>
      </c>
      <c r="M38" s="117" t="s">
        <v>200</v>
      </c>
      <c r="N38" s="96"/>
      <c r="O38" s="96"/>
      <c r="P38" s="96"/>
    </row>
    <row r="39" spans="1:16" ht="188.25" customHeight="1" x14ac:dyDescent="0.4">
      <c r="A39" s="173" t="s">
        <v>239</v>
      </c>
      <c r="B39" s="105" t="s">
        <v>193</v>
      </c>
      <c r="C39" s="118" t="s">
        <v>199</v>
      </c>
      <c r="D39" s="162" t="s">
        <v>61</v>
      </c>
      <c r="E39" s="113">
        <v>1</v>
      </c>
      <c r="F39" s="107" t="s">
        <v>195</v>
      </c>
      <c r="G39" s="107">
        <v>2027</v>
      </c>
      <c r="H39" s="103">
        <v>20000000</v>
      </c>
      <c r="I39" s="107">
        <v>3</v>
      </c>
      <c r="J39" s="107">
        <v>90</v>
      </c>
      <c r="K39" s="107">
        <v>339039</v>
      </c>
      <c r="L39" s="107">
        <v>500</v>
      </c>
      <c r="M39" s="111" t="s">
        <v>200</v>
      </c>
      <c r="N39" s="96"/>
      <c r="O39" s="96"/>
      <c r="P39" s="96"/>
    </row>
    <row r="40" spans="1:16" ht="60" customHeight="1" x14ac:dyDescent="0.4">
      <c r="A40" s="173" t="s">
        <v>240</v>
      </c>
      <c r="B40" s="105" t="s">
        <v>193</v>
      </c>
      <c r="C40" s="106" t="s">
        <v>201</v>
      </c>
      <c r="D40" s="113" t="s">
        <v>61</v>
      </c>
      <c r="E40" s="113">
        <v>1</v>
      </c>
      <c r="F40" s="107" t="s">
        <v>195</v>
      </c>
      <c r="G40" s="107">
        <v>2027</v>
      </c>
      <c r="H40" s="103">
        <v>16000000</v>
      </c>
      <c r="I40" s="107">
        <v>4</v>
      </c>
      <c r="J40" s="107">
        <v>90</v>
      </c>
      <c r="K40" s="107">
        <v>449051</v>
      </c>
      <c r="L40" s="107">
        <v>500</v>
      </c>
      <c r="M40" s="111" t="s">
        <v>202</v>
      </c>
      <c r="N40" s="96"/>
      <c r="O40" s="96"/>
      <c r="P40" s="96"/>
    </row>
    <row r="41" spans="1:16" ht="236.25" customHeight="1" x14ac:dyDescent="0.4">
      <c r="A41" s="173" t="s">
        <v>240</v>
      </c>
      <c r="B41" s="105" t="s">
        <v>193</v>
      </c>
      <c r="C41" s="106" t="s">
        <v>203</v>
      </c>
      <c r="D41" s="107" t="s">
        <v>204</v>
      </c>
      <c r="E41" s="107">
        <v>125</v>
      </c>
      <c r="F41" s="107" t="s">
        <v>195</v>
      </c>
      <c r="G41" s="107">
        <v>2027</v>
      </c>
      <c r="H41" s="103">
        <v>10000000</v>
      </c>
      <c r="I41" s="107">
        <v>4</v>
      </c>
      <c r="J41" s="107">
        <v>90</v>
      </c>
      <c r="K41" s="107">
        <v>449049</v>
      </c>
      <c r="L41" s="107">
        <v>500</v>
      </c>
      <c r="M41" s="111" t="s">
        <v>200</v>
      </c>
      <c r="N41" s="96"/>
      <c r="O41" s="96"/>
      <c r="P41" s="96"/>
    </row>
    <row r="42" spans="1:16" ht="246" customHeight="1" x14ac:dyDescent="0.4">
      <c r="A42" s="173" t="s">
        <v>240</v>
      </c>
      <c r="B42" s="105" t="s">
        <v>193</v>
      </c>
      <c r="C42" s="106" t="s">
        <v>205</v>
      </c>
      <c r="D42" s="107" t="s">
        <v>204</v>
      </c>
      <c r="E42" s="107">
        <v>62.6</v>
      </c>
      <c r="F42" s="107" t="s">
        <v>195</v>
      </c>
      <c r="G42" s="107">
        <v>2027</v>
      </c>
      <c r="H42" s="103">
        <v>49999999.82</v>
      </c>
      <c r="I42" s="107">
        <v>4</v>
      </c>
      <c r="J42" s="107">
        <v>90</v>
      </c>
      <c r="K42" s="107">
        <v>449049</v>
      </c>
      <c r="L42" s="107">
        <v>500</v>
      </c>
      <c r="M42" s="111" t="s">
        <v>200</v>
      </c>
      <c r="N42" s="96"/>
      <c r="O42" s="96"/>
      <c r="P42" s="96"/>
    </row>
    <row r="43" spans="1:16" ht="313.5" customHeight="1" x14ac:dyDescent="0.4">
      <c r="A43" s="173" t="s">
        <v>241</v>
      </c>
      <c r="B43" s="105" t="s">
        <v>193</v>
      </c>
      <c r="C43" s="106" t="s">
        <v>206</v>
      </c>
      <c r="D43" s="107" t="s">
        <v>61</v>
      </c>
      <c r="E43" s="107">
        <v>1</v>
      </c>
      <c r="F43" s="106" t="s">
        <v>198</v>
      </c>
      <c r="G43" s="107">
        <v>2027</v>
      </c>
      <c r="H43" s="120">
        <v>800000</v>
      </c>
      <c r="I43" s="107">
        <v>3</v>
      </c>
      <c r="J43" s="107">
        <v>90</v>
      </c>
      <c r="K43" s="121">
        <v>339037</v>
      </c>
      <c r="L43" s="107">
        <v>759</v>
      </c>
      <c r="M43" s="122" t="s">
        <v>207</v>
      </c>
      <c r="N43" s="96"/>
      <c r="O43" s="96"/>
      <c r="P43" s="96"/>
    </row>
    <row r="44" spans="1:16" ht="234.75" customHeight="1" x14ac:dyDescent="0.4">
      <c r="A44" s="173" t="s">
        <v>242</v>
      </c>
      <c r="B44" s="105" t="s">
        <v>193</v>
      </c>
      <c r="C44" s="114" t="s">
        <v>208</v>
      </c>
      <c r="D44" s="114" t="s">
        <v>61</v>
      </c>
      <c r="E44" s="114" t="s">
        <v>209</v>
      </c>
      <c r="F44" s="106" t="s">
        <v>198</v>
      </c>
      <c r="G44" s="107">
        <v>2027</v>
      </c>
      <c r="H44" s="103">
        <v>20000000</v>
      </c>
      <c r="I44" s="108">
        <v>3</v>
      </c>
      <c r="J44" s="107">
        <v>90</v>
      </c>
      <c r="K44" s="107">
        <v>449030</v>
      </c>
      <c r="L44" s="107">
        <v>500</v>
      </c>
      <c r="M44" s="111" t="s">
        <v>196</v>
      </c>
      <c r="N44" s="96"/>
      <c r="O44" s="96"/>
      <c r="P44" s="96"/>
    </row>
    <row r="45" spans="1:16" ht="189.75" customHeight="1" x14ac:dyDescent="0.4">
      <c r="A45" s="173" t="s">
        <v>240</v>
      </c>
      <c r="B45" s="105" t="s">
        <v>193</v>
      </c>
      <c r="C45" s="114" t="s">
        <v>210</v>
      </c>
      <c r="D45" s="114" t="s">
        <v>61</v>
      </c>
      <c r="E45" s="114">
        <v>1</v>
      </c>
      <c r="F45" s="106" t="s">
        <v>198</v>
      </c>
      <c r="G45" s="107">
        <v>2027</v>
      </c>
      <c r="H45" s="103">
        <v>7000000</v>
      </c>
      <c r="I45" s="107">
        <v>4</v>
      </c>
      <c r="J45" s="107">
        <v>90</v>
      </c>
      <c r="K45" s="107">
        <v>449051</v>
      </c>
      <c r="L45" s="107">
        <v>500</v>
      </c>
      <c r="M45" s="111" t="s">
        <v>200</v>
      </c>
      <c r="N45" s="96"/>
      <c r="O45" s="96"/>
      <c r="P45" s="96"/>
    </row>
    <row r="46" spans="1:16" ht="245.25" customHeight="1" x14ac:dyDescent="0.4">
      <c r="A46" s="173" t="s">
        <v>243</v>
      </c>
      <c r="B46" s="105" t="s">
        <v>193</v>
      </c>
      <c r="C46" s="114" t="s">
        <v>211</v>
      </c>
      <c r="D46" s="114" t="s">
        <v>61</v>
      </c>
      <c r="E46" s="114">
        <v>1</v>
      </c>
      <c r="F46" s="106" t="s">
        <v>198</v>
      </c>
      <c r="G46" s="107">
        <v>2027</v>
      </c>
      <c r="H46" s="103">
        <v>1000000</v>
      </c>
      <c r="I46" s="107">
        <v>3</v>
      </c>
      <c r="J46" s="107">
        <v>90</v>
      </c>
      <c r="K46" s="107">
        <v>339039</v>
      </c>
      <c r="L46" s="107">
        <v>500</v>
      </c>
      <c r="M46" s="111" t="s">
        <v>202</v>
      </c>
      <c r="N46" s="96"/>
      <c r="O46" s="96"/>
      <c r="P46" s="96"/>
    </row>
    <row r="47" spans="1:16" ht="178.5" customHeight="1" x14ac:dyDescent="0.4">
      <c r="A47" s="173" t="s">
        <v>244</v>
      </c>
      <c r="B47" s="105" t="s">
        <v>193</v>
      </c>
      <c r="C47" s="106" t="s">
        <v>218</v>
      </c>
      <c r="D47" s="107" t="s">
        <v>219</v>
      </c>
      <c r="E47" s="107">
        <v>12</v>
      </c>
      <c r="F47" s="107" t="s">
        <v>220</v>
      </c>
      <c r="G47" s="107">
        <v>2027</v>
      </c>
      <c r="H47" s="103">
        <v>699999.96</v>
      </c>
      <c r="I47" s="107">
        <v>3</v>
      </c>
      <c r="J47" s="107">
        <v>90</v>
      </c>
      <c r="K47" s="107">
        <v>339039</v>
      </c>
      <c r="L47" s="159">
        <v>500</v>
      </c>
      <c r="M47" s="111" t="s">
        <v>202</v>
      </c>
      <c r="N47" s="96"/>
      <c r="O47" s="96"/>
      <c r="P47" s="96"/>
    </row>
    <row r="48" spans="1:16" ht="178.5" customHeight="1" x14ac:dyDescent="0.4">
      <c r="A48" s="173" t="s">
        <v>245</v>
      </c>
      <c r="B48" s="105" t="s">
        <v>193</v>
      </c>
      <c r="C48" s="106" t="s">
        <v>221</v>
      </c>
      <c r="D48" s="107" t="s">
        <v>219</v>
      </c>
      <c r="E48" s="107">
        <v>12</v>
      </c>
      <c r="F48" s="107" t="s">
        <v>220</v>
      </c>
      <c r="G48" s="107">
        <v>2027</v>
      </c>
      <c r="H48" s="103">
        <v>199999.96</v>
      </c>
      <c r="I48" s="107">
        <v>3</v>
      </c>
      <c r="J48" s="107">
        <v>90</v>
      </c>
      <c r="K48" s="107">
        <v>333039</v>
      </c>
      <c r="L48" s="159">
        <v>500</v>
      </c>
      <c r="M48" s="111" t="s">
        <v>202</v>
      </c>
      <c r="N48" s="96"/>
      <c r="O48" s="96"/>
      <c r="P48" s="96"/>
    </row>
    <row r="49" spans="1:16" ht="178.5" customHeight="1" x14ac:dyDescent="0.4">
      <c r="A49" s="173" t="s">
        <v>246</v>
      </c>
      <c r="B49" s="105" t="s">
        <v>193</v>
      </c>
      <c r="C49" s="106" t="s">
        <v>222</v>
      </c>
      <c r="D49" s="107" t="s">
        <v>219</v>
      </c>
      <c r="E49" s="107">
        <v>12</v>
      </c>
      <c r="F49" s="107" t="s">
        <v>220</v>
      </c>
      <c r="G49" s="107">
        <v>2027</v>
      </c>
      <c r="H49" s="103">
        <v>960000</v>
      </c>
      <c r="I49" s="107">
        <v>3</v>
      </c>
      <c r="J49" s="107">
        <v>90</v>
      </c>
      <c r="K49" s="107">
        <v>339037</v>
      </c>
      <c r="L49" s="159">
        <v>500</v>
      </c>
      <c r="M49" s="111" t="s">
        <v>202</v>
      </c>
      <c r="N49" s="96"/>
      <c r="O49" s="96"/>
      <c r="P49" s="96"/>
    </row>
    <row r="50" spans="1:16" ht="178.5" customHeight="1" x14ac:dyDescent="0.4">
      <c r="A50" s="173" t="s">
        <v>247</v>
      </c>
      <c r="B50" s="105" t="s">
        <v>193</v>
      </c>
      <c r="C50" s="106" t="s">
        <v>223</v>
      </c>
      <c r="D50" s="107" t="s">
        <v>61</v>
      </c>
      <c r="E50" s="107">
        <v>1</v>
      </c>
      <c r="F50" s="107" t="s">
        <v>224</v>
      </c>
      <c r="G50" s="107">
        <v>2027</v>
      </c>
      <c r="H50" s="103">
        <v>500000</v>
      </c>
      <c r="I50" s="107">
        <v>3</v>
      </c>
      <c r="J50" s="107">
        <v>90</v>
      </c>
      <c r="K50" s="107">
        <v>339039</v>
      </c>
      <c r="L50" s="159">
        <v>500</v>
      </c>
      <c r="M50" s="111" t="s">
        <v>202</v>
      </c>
      <c r="N50" s="96"/>
      <c r="O50" s="96"/>
      <c r="P50" s="96"/>
    </row>
    <row r="51" spans="1:16" ht="178.5" customHeight="1" x14ac:dyDescent="0.4">
      <c r="A51" s="173">
        <v>4543</v>
      </c>
      <c r="B51" s="105" t="s">
        <v>193</v>
      </c>
      <c r="C51" s="106" t="s">
        <v>225</v>
      </c>
      <c r="D51" s="107" t="s">
        <v>61</v>
      </c>
      <c r="E51" s="107">
        <v>1</v>
      </c>
      <c r="F51" s="107" t="s">
        <v>224</v>
      </c>
      <c r="G51" s="107">
        <v>2027</v>
      </c>
      <c r="H51" s="103">
        <v>150000</v>
      </c>
      <c r="I51" s="107">
        <v>3</v>
      </c>
      <c r="J51" s="107">
        <v>90</v>
      </c>
      <c r="K51" s="107">
        <v>339039</v>
      </c>
      <c r="L51" s="107">
        <v>500</v>
      </c>
      <c r="M51" s="111" t="s">
        <v>202</v>
      </c>
      <c r="N51" s="96"/>
      <c r="O51" s="96"/>
      <c r="P51" s="96"/>
    </row>
    <row r="52" spans="1:16" ht="409.5" customHeight="1" x14ac:dyDescent="0.4">
      <c r="A52" s="173">
        <v>8305</v>
      </c>
      <c r="B52" s="123" t="s">
        <v>59</v>
      </c>
      <c r="C52" s="124" t="s">
        <v>60</v>
      </c>
      <c r="D52" s="125" t="s">
        <v>61</v>
      </c>
      <c r="E52" s="108">
        <v>10000</v>
      </c>
      <c r="F52" s="107" t="s">
        <v>63</v>
      </c>
      <c r="G52" s="109">
        <v>46447</v>
      </c>
      <c r="H52" s="103">
        <v>15000</v>
      </c>
      <c r="I52" s="119">
        <v>3</v>
      </c>
      <c r="J52" s="107">
        <v>90</v>
      </c>
      <c r="K52" s="107">
        <v>339030</v>
      </c>
      <c r="L52" s="159">
        <v>500</v>
      </c>
      <c r="M52" s="117" t="s">
        <v>64</v>
      </c>
      <c r="N52" s="96"/>
      <c r="O52" s="96"/>
      <c r="P52" s="96"/>
    </row>
    <row r="53" spans="1:16" ht="409.5" x14ac:dyDescent="0.4">
      <c r="A53" s="173" t="s">
        <v>248</v>
      </c>
      <c r="B53" s="126" t="s">
        <v>59</v>
      </c>
      <c r="C53" s="127" t="s">
        <v>66</v>
      </c>
      <c r="D53" s="128" t="s">
        <v>61</v>
      </c>
      <c r="E53" s="129" t="s">
        <v>67</v>
      </c>
      <c r="F53" s="130" t="s">
        <v>63</v>
      </c>
      <c r="G53" s="131">
        <v>46447</v>
      </c>
      <c r="H53" s="132">
        <v>50000</v>
      </c>
      <c r="I53" s="119">
        <v>3</v>
      </c>
      <c r="J53" s="107">
        <v>90</v>
      </c>
      <c r="K53" s="129">
        <v>339030</v>
      </c>
      <c r="L53" s="159">
        <v>500</v>
      </c>
      <c r="M53" s="133" t="s">
        <v>64</v>
      </c>
      <c r="N53" s="96"/>
      <c r="O53" s="96"/>
      <c r="P53" s="96"/>
    </row>
    <row r="54" spans="1:16" ht="409.5" x14ac:dyDescent="0.4">
      <c r="A54" s="173" t="s">
        <v>249</v>
      </c>
      <c r="B54" s="123" t="s">
        <v>59</v>
      </c>
      <c r="C54" s="127" t="s">
        <v>69</v>
      </c>
      <c r="D54" s="128" t="s">
        <v>61</v>
      </c>
      <c r="E54" s="134">
        <v>100</v>
      </c>
      <c r="F54" s="135" t="s">
        <v>63</v>
      </c>
      <c r="G54" s="131">
        <v>46447</v>
      </c>
      <c r="H54" s="136">
        <v>40000</v>
      </c>
      <c r="I54" s="119">
        <v>3</v>
      </c>
      <c r="J54" s="107">
        <v>90</v>
      </c>
      <c r="K54" s="129">
        <v>339030</v>
      </c>
      <c r="L54" s="159">
        <v>500</v>
      </c>
      <c r="M54" s="133" t="s">
        <v>64</v>
      </c>
      <c r="N54" s="96"/>
      <c r="O54" s="96"/>
      <c r="P54" s="96"/>
    </row>
    <row r="55" spans="1:16" ht="315.75" customHeight="1" x14ac:dyDescent="0.4">
      <c r="A55" s="174" t="s">
        <v>250</v>
      </c>
      <c r="B55" s="126" t="s">
        <v>59</v>
      </c>
      <c r="C55" s="127" t="s">
        <v>71</v>
      </c>
      <c r="D55" s="128" t="s">
        <v>61</v>
      </c>
      <c r="E55" s="134">
        <v>1600</v>
      </c>
      <c r="F55" s="135" t="s">
        <v>63</v>
      </c>
      <c r="G55" s="137">
        <v>46419</v>
      </c>
      <c r="H55" s="136">
        <v>5808</v>
      </c>
      <c r="I55" s="119">
        <v>3</v>
      </c>
      <c r="J55" s="107">
        <v>90</v>
      </c>
      <c r="K55" s="129">
        <v>339030</v>
      </c>
      <c r="L55" s="159">
        <v>500</v>
      </c>
      <c r="M55" s="133" t="s">
        <v>64</v>
      </c>
      <c r="N55" s="96"/>
      <c r="O55" s="96"/>
      <c r="P55" s="96"/>
    </row>
    <row r="56" spans="1:16" ht="90.75" customHeight="1" x14ac:dyDescent="0.4">
      <c r="A56" s="173" t="s">
        <v>251</v>
      </c>
      <c r="B56" s="105" t="s">
        <v>59</v>
      </c>
      <c r="C56" s="127" t="s">
        <v>73</v>
      </c>
      <c r="D56" s="128" t="s">
        <v>74</v>
      </c>
      <c r="E56" s="134" t="s">
        <v>75</v>
      </c>
      <c r="F56" s="135" t="s">
        <v>63</v>
      </c>
      <c r="G56" s="137">
        <v>46447</v>
      </c>
      <c r="H56" s="136">
        <v>37200</v>
      </c>
      <c r="I56" s="119">
        <v>3</v>
      </c>
      <c r="J56" s="107">
        <v>90</v>
      </c>
      <c r="K56" s="129">
        <v>339039</v>
      </c>
      <c r="L56" s="159">
        <v>500</v>
      </c>
      <c r="M56" s="138" t="s">
        <v>81</v>
      </c>
      <c r="N56" s="96"/>
      <c r="O56" s="96"/>
      <c r="P56" s="96"/>
    </row>
    <row r="57" spans="1:16" ht="85.5" x14ac:dyDescent="0.4">
      <c r="A57" s="173">
        <v>8305</v>
      </c>
      <c r="B57" s="105" t="s">
        <v>59</v>
      </c>
      <c r="C57" s="127" t="s">
        <v>78</v>
      </c>
      <c r="D57" s="128" t="s">
        <v>61</v>
      </c>
      <c r="E57" s="139" t="s">
        <v>79</v>
      </c>
      <c r="F57" s="135" t="s">
        <v>63</v>
      </c>
      <c r="G57" s="137">
        <v>46447</v>
      </c>
      <c r="H57" s="136">
        <v>200000</v>
      </c>
      <c r="I57" s="119">
        <v>3</v>
      </c>
      <c r="J57" s="107">
        <v>90</v>
      </c>
      <c r="K57" s="134">
        <v>339035</v>
      </c>
      <c r="L57" s="159">
        <v>500</v>
      </c>
      <c r="M57" s="138" t="s">
        <v>64</v>
      </c>
      <c r="N57" s="96"/>
      <c r="O57" s="96"/>
      <c r="P57" s="96"/>
    </row>
    <row r="58" spans="1:16" ht="79.5" customHeight="1" x14ac:dyDescent="0.4">
      <c r="A58" s="173" t="s">
        <v>236</v>
      </c>
      <c r="B58" s="126" t="s">
        <v>59</v>
      </c>
      <c r="C58" s="127" t="s">
        <v>83</v>
      </c>
      <c r="D58" s="128" t="s">
        <v>84</v>
      </c>
      <c r="E58" s="134" t="s">
        <v>85</v>
      </c>
      <c r="F58" s="135" t="s">
        <v>63</v>
      </c>
      <c r="G58" s="137">
        <v>46447</v>
      </c>
      <c r="H58" s="136">
        <v>700000</v>
      </c>
      <c r="I58" s="119">
        <v>3</v>
      </c>
      <c r="J58" s="107">
        <v>90</v>
      </c>
      <c r="K58" s="134">
        <v>339039</v>
      </c>
      <c r="L58" s="159">
        <v>500</v>
      </c>
      <c r="M58" s="160" t="s">
        <v>64</v>
      </c>
      <c r="N58" s="96"/>
      <c r="O58" s="96"/>
      <c r="P58" s="96"/>
    </row>
    <row r="59" spans="1:16" ht="94.5" customHeight="1" x14ac:dyDescent="0.4">
      <c r="A59" s="173">
        <v>4543</v>
      </c>
      <c r="B59" s="105" t="s">
        <v>90</v>
      </c>
      <c r="C59" s="114" t="s">
        <v>97</v>
      </c>
      <c r="D59" s="107" t="s">
        <v>98</v>
      </c>
      <c r="E59" s="107">
        <v>18</v>
      </c>
      <c r="F59" s="107" t="s">
        <v>93</v>
      </c>
      <c r="G59" s="109">
        <v>46661</v>
      </c>
      <c r="H59" s="103">
        <v>1296</v>
      </c>
      <c r="I59" s="119">
        <v>3</v>
      </c>
      <c r="J59" s="107">
        <v>90</v>
      </c>
      <c r="K59" s="107">
        <v>339030</v>
      </c>
      <c r="L59" s="140">
        <v>500</v>
      </c>
      <c r="M59" s="160" t="s">
        <v>95</v>
      </c>
      <c r="N59" s="96"/>
      <c r="O59" s="96"/>
      <c r="P59" s="96"/>
    </row>
    <row r="60" spans="1:16" ht="82.5" customHeight="1" x14ac:dyDescent="0.4">
      <c r="A60" s="173" t="s">
        <v>252</v>
      </c>
      <c r="B60" s="105" t="s">
        <v>90</v>
      </c>
      <c r="C60" s="106" t="s">
        <v>100</v>
      </c>
      <c r="D60" s="107" t="s">
        <v>101</v>
      </c>
      <c r="E60" s="107">
        <v>7296</v>
      </c>
      <c r="F60" s="107" t="s">
        <v>93</v>
      </c>
      <c r="G60" s="109">
        <v>46388</v>
      </c>
      <c r="H60" s="103">
        <v>34291.199999999997</v>
      </c>
      <c r="I60" s="119">
        <v>3</v>
      </c>
      <c r="J60" s="107">
        <v>90</v>
      </c>
      <c r="K60" s="107">
        <v>339049</v>
      </c>
      <c r="L60" s="140">
        <v>500</v>
      </c>
      <c r="M60" s="160" t="s">
        <v>103</v>
      </c>
      <c r="N60" s="96"/>
      <c r="O60" s="96"/>
      <c r="P60" s="96"/>
    </row>
    <row r="61" spans="1:16" ht="96" customHeight="1" x14ac:dyDescent="0.4">
      <c r="A61" s="173" t="s">
        <v>253</v>
      </c>
      <c r="B61" s="105" t="s">
        <v>90</v>
      </c>
      <c r="C61" s="106" t="s">
        <v>105</v>
      </c>
      <c r="D61" s="114" t="s">
        <v>61</v>
      </c>
      <c r="E61" s="114">
        <v>8</v>
      </c>
      <c r="F61" s="107" t="s">
        <v>93</v>
      </c>
      <c r="G61" s="109">
        <v>46447</v>
      </c>
      <c r="H61" s="103">
        <v>2650</v>
      </c>
      <c r="I61" s="119">
        <v>3</v>
      </c>
      <c r="J61" s="107">
        <v>90</v>
      </c>
      <c r="K61" s="107">
        <v>339040</v>
      </c>
      <c r="L61" s="140">
        <v>500</v>
      </c>
      <c r="M61" s="160" t="s">
        <v>95</v>
      </c>
      <c r="N61" s="96"/>
      <c r="O61" s="96"/>
      <c r="P61" s="96"/>
    </row>
    <row r="62" spans="1:16" ht="92.25" customHeight="1" x14ac:dyDescent="0.4">
      <c r="A62" s="173" t="s">
        <v>245</v>
      </c>
      <c r="B62" s="105" t="s">
        <v>90</v>
      </c>
      <c r="C62" s="114" t="s">
        <v>111</v>
      </c>
      <c r="D62" s="141" t="s">
        <v>112</v>
      </c>
      <c r="E62" s="142">
        <v>2500</v>
      </c>
      <c r="F62" s="106" t="s">
        <v>113</v>
      </c>
      <c r="G62" s="109">
        <v>46388</v>
      </c>
      <c r="H62" s="103">
        <v>65000</v>
      </c>
      <c r="I62" s="119">
        <v>3</v>
      </c>
      <c r="J62" s="107">
        <v>90</v>
      </c>
      <c r="K62" s="106">
        <v>339039</v>
      </c>
      <c r="L62" s="140">
        <v>500</v>
      </c>
      <c r="M62" s="111" t="s">
        <v>95</v>
      </c>
      <c r="N62" s="96"/>
      <c r="O62" s="96"/>
      <c r="P62" s="96"/>
    </row>
    <row r="63" spans="1:16" ht="66" customHeight="1" x14ac:dyDescent="0.4">
      <c r="A63" s="173" t="s">
        <v>244</v>
      </c>
      <c r="B63" s="105" t="s">
        <v>90</v>
      </c>
      <c r="C63" s="114" t="s">
        <v>115</v>
      </c>
      <c r="D63" s="141" t="s">
        <v>116</v>
      </c>
      <c r="E63" s="142">
        <v>190000</v>
      </c>
      <c r="F63" s="106" t="s">
        <v>113</v>
      </c>
      <c r="G63" s="109">
        <v>46388</v>
      </c>
      <c r="H63" s="103">
        <v>171000</v>
      </c>
      <c r="I63" s="119">
        <v>3</v>
      </c>
      <c r="J63" s="107">
        <v>90</v>
      </c>
      <c r="K63" s="106">
        <v>339039</v>
      </c>
      <c r="L63" s="140">
        <v>500</v>
      </c>
      <c r="M63" s="111" t="s">
        <v>95</v>
      </c>
      <c r="N63" s="96"/>
      <c r="O63" s="96"/>
      <c r="P63" s="96"/>
    </row>
    <row r="64" spans="1:16" ht="84.75" customHeight="1" x14ac:dyDescent="0.4">
      <c r="A64" s="173" t="s">
        <v>255</v>
      </c>
      <c r="B64" s="105" t="s">
        <v>90</v>
      </c>
      <c r="C64" s="114" t="s">
        <v>121</v>
      </c>
      <c r="D64" s="141" t="s">
        <v>122</v>
      </c>
      <c r="E64" s="143">
        <v>14</v>
      </c>
      <c r="F64" s="106" t="s">
        <v>113</v>
      </c>
      <c r="G64" s="109">
        <v>46404</v>
      </c>
      <c r="H64" s="144">
        <v>7500</v>
      </c>
      <c r="I64" s="119">
        <v>3</v>
      </c>
      <c r="J64" s="107">
        <v>90</v>
      </c>
      <c r="K64" s="114" t="s">
        <v>216</v>
      </c>
      <c r="L64" s="140">
        <v>500</v>
      </c>
      <c r="M64" s="145" t="s">
        <v>123</v>
      </c>
      <c r="N64" s="96"/>
      <c r="O64" s="96"/>
      <c r="P64" s="96"/>
    </row>
    <row r="65" spans="1:16" ht="130.5" customHeight="1" x14ac:dyDescent="0.4">
      <c r="A65" s="173" t="s">
        <v>256</v>
      </c>
      <c r="B65" s="105" t="s">
        <v>90</v>
      </c>
      <c r="C65" s="114" t="s">
        <v>125</v>
      </c>
      <c r="D65" s="141" t="s">
        <v>61</v>
      </c>
      <c r="E65" s="143">
        <v>1</v>
      </c>
      <c r="F65" s="106" t="s">
        <v>113</v>
      </c>
      <c r="G65" s="109">
        <v>46437</v>
      </c>
      <c r="H65" s="144">
        <v>12000</v>
      </c>
      <c r="I65" s="119">
        <v>3</v>
      </c>
      <c r="J65" s="107">
        <v>90</v>
      </c>
      <c r="K65" s="114">
        <v>339039</v>
      </c>
      <c r="L65" s="140">
        <v>500</v>
      </c>
      <c r="M65" s="145" t="s">
        <v>123</v>
      </c>
      <c r="N65" s="96"/>
      <c r="O65" s="96"/>
      <c r="P65" s="96"/>
    </row>
    <row r="66" spans="1:16" ht="152.25" customHeight="1" x14ac:dyDescent="0.4">
      <c r="A66" s="173" t="s">
        <v>257</v>
      </c>
      <c r="B66" s="105" t="s">
        <v>90</v>
      </c>
      <c r="C66" s="114" t="s">
        <v>129</v>
      </c>
      <c r="D66" s="141" t="s">
        <v>130</v>
      </c>
      <c r="E66" s="142">
        <v>11000</v>
      </c>
      <c r="F66" s="106" t="s">
        <v>113</v>
      </c>
      <c r="G66" s="109">
        <v>46658</v>
      </c>
      <c r="H66" s="144">
        <v>80850</v>
      </c>
      <c r="I66" s="119">
        <v>3</v>
      </c>
      <c r="J66" s="107">
        <v>90</v>
      </c>
      <c r="K66" s="114">
        <v>339030</v>
      </c>
      <c r="L66" s="140">
        <v>500</v>
      </c>
      <c r="M66" s="145" t="s">
        <v>103</v>
      </c>
      <c r="N66" s="96"/>
      <c r="O66" s="96"/>
      <c r="P66" s="96"/>
    </row>
    <row r="67" spans="1:16" ht="105.75" customHeight="1" x14ac:dyDescent="0.4">
      <c r="A67" s="173">
        <v>89110001</v>
      </c>
      <c r="B67" s="105" t="s">
        <v>90</v>
      </c>
      <c r="C67" s="114" t="s">
        <v>132</v>
      </c>
      <c r="D67" s="141" t="s">
        <v>61</v>
      </c>
      <c r="E67" s="143">
        <v>195</v>
      </c>
      <c r="F67" s="106" t="s">
        <v>113</v>
      </c>
      <c r="G67" s="109">
        <v>47549</v>
      </c>
      <c r="H67" s="144">
        <v>29998.799999999999</v>
      </c>
      <c r="I67" s="119">
        <v>3</v>
      </c>
      <c r="J67" s="107">
        <v>90</v>
      </c>
      <c r="K67" s="114">
        <v>339139</v>
      </c>
      <c r="L67" s="140">
        <v>500</v>
      </c>
      <c r="M67" s="145" t="s">
        <v>133</v>
      </c>
      <c r="N67" s="96"/>
      <c r="O67" s="96"/>
      <c r="P67" s="96"/>
    </row>
    <row r="68" spans="1:16" ht="92.25" customHeight="1" x14ac:dyDescent="0.4">
      <c r="A68" s="173" t="s">
        <v>258</v>
      </c>
      <c r="B68" s="105" t="s">
        <v>90</v>
      </c>
      <c r="C68" s="114" t="s">
        <v>135</v>
      </c>
      <c r="D68" s="144" t="s">
        <v>61</v>
      </c>
      <c r="E68" s="143">
        <v>1</v>
      </c>
      <c r="F68" s="114" t="s">
        <v>113</v>
      </c>
      <c r="G68" s="109">
        <v>46414</v>
      </c>
      <c r="H68" s="144">
        <v>18000</v>
      </c>
      <c r="I68" s="119">
        <v>3</v>
      </c>
      <c r="J68" s="107">
        <v>90</v>
      </c>
      <c r="K68" s="114">
        <v>339040</v>
      </c>
      <c r="L68" s="140">
        <v>500</v>
      </c>
      <c r="M68" s="145" t="s">
        <v>136</v>
      </c>
      <c r="N68" s="96"/>
      <c r="O68" s="96"/>
      <c r="P68" s="96"/>
    </row>
    <row r="69" spans="1:16" ht="132" customHeight="1" x14ac:dyDescent="0.4">
      <c r="A69" s="173" t="s">
        <v>241</v>
      </c>
      <c r="B69" s="105" t="s">
        <v>138</v>
      </c>
      <c r="C69" s="114" t="s">
        <v>139</v>
      </c>
      <c r="D69" s="146" t="s">
        <v>140</v>
      </c>
      <c r="E69" s="143">
        <v>4</v>
      </c>
      <c r="F69" s="114" t="s">
        <v>113</v>
      </c>
      <c r="G69" s="109">
        <v>46692</v>
      </c>
      <c r="H69" s="144">
        <v>630000</v>
      </c>
      <c r="I69" s="119">
        <v>3</v>
      </c>
      <c r="J69" s="107">
        <v>90</v>
      </c>
      <c r="K69" s="114">
        <v>339037</v>
      </c>
      <c r="L69" s="140">
        <v>500</v>
      </c>
      <c r="M69" s="145" t="s">
        <v>141</v>
      </c>
      <c r="N69" s="96"/>
      <c r="O69" s="96"/>
      <c r="P69" s="96"/>
    </row>
    <row r="70" spans="1:16" ht="150" customHeight="1" x14ac:dyDescent="0.4">
      <c r="A70" s="173" t="s">
        <v>246</v>
      </c>
      <c r="B70" s="105" t="s">
        <v>138</v>
      </c>
      <c r="C70" s="114" t="s">
        <v>143</v>
      </c>
      <c r="D70" s="162" t="s">
        <v>61</v>
      </c>
      <c r="E70" s="113">
        <v>1</v>
      </c>
      <c r="F70" s="114" t="s">
        <v>113</v>
      </c>
      <c r="G70" s="109">
        <v>46729</v>
      </c>
      <c r="H70" s="144">
        <v>330000</v>
      </c>
      <c r="I70" s="119">
        <v>3</v>
      </c>
      <c r="J70" s="107">
        <v>90</v>
      </c>
      <c r="K70" s="114">
        <v>339037</v>
      </c>
      <c r="L70" s="140">
        <v>500</v>
      </c>
      <c r="M70" s="145" t="s">
        <v>81</v>
      </c>
      <c r="N70" s="96"/>
      <c r="O70" s="96"/>
      <c r="P70" s="96"/>
    </row>
    <row r="71" spans="1:16" ht="96.75" customHeight="1" x14ac:dyDescent="0.4">
      <c r="A71" s="173">
        <v>91100001</v>
      </c>
      <c r="B71" s="105" t="s">
        <v>138</v>
      </c>
      <c r="C71" s="114" t="s">
        <v>146</v>
      </c>
      <c r="D71" s="141" t="s">
        <v>61</v>
      </c>
      <c r="E71" s="143">
        <v>24</v>
      </c>
      <c r="F71" s="114" t="s">
        <v>113</v>
      </c>
      <c r="G71" s="109">
        <v>46574</v>
      </c>
      <c r="H71" s="103">
        <v>1000</v>
      </c>
      <c r="I71" s="119">
        <v>3</v>
      </c>
      <c r="J71" s="107">
        <v>90</v>
      </c>
      <c r="K71" s="106">
        <v>339039</v>
      </c>
      <c r="L71" s="140">
        <v>500</v>
      </c>
      <c r="M71" s="111" t="s">
        <v>147</v>
      </c>
      <c r="N71" s="96"/>
      <c r="O71" s="96"/>
      <c r="P71" s="96"/>
    </row>
    <row r="72" spans="1:16" ht="107.25" customHeight="1" x14ac:dyDescent="0.4">
      <c r="A72" s="173" t="s">
        <v>259</v>
      </c>
      <c r="B72" s="105" t="s">
        <v>138</v>
      </c>
      <c r="C72" s="114" t="s">
        <v>149</v>
      </c>
      <c r="D72" s="162" t="s">
        <v>182</v>
      </c>
      <c r="E72" s="113">
        <v>1</v>
      </c>
      <c r="F72" s="114" t="s">
        <v>113</v>
      </c>
      <c r="G72" s="109">
        <v>46486</v>
      </c>
      <c r="H72" s="103">
        <v>200000</v>
      </c>
      <c r="I72" s="119">
        <v>3</v>
      </c>
      <c r="J72" s="107">
        <v>90</v>
      </c>
      <c r="K72" s="106">
        <v>339033</v>
      </c>
      <c r="L72" s="140">
        <v>500</v>
      </c>
      <c r="M72" s="111" t="s">
        <v>95</v>
      </c>
      <c r="N72" s="96"/>
      <c r="O72" s="96"/>
      <c r="P72" s="96"/>
    </row>
    <row r="73" spans="1:16" ht="133.5" customHeight="1" x14ac:dyDescent="0.4">
      <c r="A73" s="173" t="s">
        <v>260</v>
      </c>
      <c r="B73" s="105" t="s">
        <v>138</v>
      </c>
      <c r="C73" s="114" t="s">
        <v>151</v>
      </c>
      <c r="D73" s="141" t="s">
        <v>61</v>
      </c>
      <c r="E73" s="143">
        <v>1</v>
      </c>
      <c r="F73" s="114" t="s">
        <v>113</v>
      </c>
      <c r="G73" s="109">
        <v>46497</v>
      </c>
      <c r="H73" s="103">
        <v>7000</v>
      </c>
      <c r="I73" s="119">
        <v>3</v>
      </c>
      <c r="J73" s="107">
        <v>90</v>
      </c>
      <c r="K73" s="106">
        <v>339039</v>
      </c>
      <c r="L73" s="140">
        <v>500</v>
      </c>
      <c r="M73" s="111" t="s">
        <v>152</v>
      </c>
      <c r="N73" s="96"/>
      <c r="O73" s="96"/>
      <c r="P73" s="96"/>
    </row>
    <row r="74" spans="1:16" ht="90" customHeight="1" x14ac:dyDescent="0.4">
      <c r="A74" s="173" t="s">
        <v>254</v>
      </c>
      <c r="B74" s="105" t="s">
        <v>138</v>
      </c>
      <c r="C74" s="114" t="s">
        <v>154</v>
      </c>
      <c r="D74" s="141" t="s">
        <v>61</v>
      </c>
      <c r="E74" s="143">
        <v>6</v>
      </c>
      <c r="F74" s="114" t="s">
        <v>113</v>
      </c>
      <c r="G74" s="109">
        <v>46619</v>
      </c>
      <c r="H74" s="103">
        <v>179999.96</v>
      </c>
      <c r="I74" s="119">
        <v>3</v>
      </c>
      <c r="J74" s="107">
        <v>90</v>
      </c>
      <c r="K74" s="106">
        <v>339033</v>
      </c>
      <c r="L74" s="140">
        <v>500</v>
      </c>
      <c r="M74" s="111" t="s">
        <v>95</v>
      </c>
      <c r="N74" s="96"/>
      <c r="O74" s="96"/>
      <c r="P74" s="96"/>
    </row>
    <row r="75" spans="1:16" ht="210.75" customHeight="1" x14ac:dyDescent="0.4">
      <c r="A75" s="173" t="s">
        <v>261</v>
      </c>
      <c r="B75" s="105" t="s">
        <v>138</v>
      </c>
      <c r="C75" s="114" t="s">
        <v>156</v>
      </c>
      <c r="D75" s="119" t="s">
        <v>157</v>
      </c>
      <c r="E75" s="108">
        <v>42000</v>
      </c>
      <c r="F75" s="114" t="s">
        <v>113</v>
      </c>
      <c r="G75" s="109">
        <v>46420</v>
      </c>
      <c r="H75" s="103">
        <v>25200</v>
      </c>
      <c r="I75" s="119">
        <v>3</v>
      </c>
      <c r="J75" s="110">
        <v>90</v>
      </c>
      <c r="K75" s="106">
        <v>339040</v>
      </c>
      <c r="L75" s="140">
        <v>500</v>
      </c>
      <c r="M75" s="111" t="s">
        <v>136</v>
      </c>
      <c r="N75" s="96"/>
      <c r="O75" s="96"/>
      <c r="P75" s="96"/>
    </row>
    <row r="76" spans="1:16" ht="132" customHeight="1" x14ac:dyDescent="0.4">
      <c r="A76" s="173">
        <v>839900004</v>
      </c>
      <c r="B76" s="105" t="s">
        <v>138</v>
      </c>
      <c r="C76" s="114" t="s">
        <v>159</v>
      </c>
      <c r="D76" s="119" t="s">
        <v>160</v>
      </c>
      <c r="E76" s="108">
        <v>4</v>
      </c>
      <c r="F76" s="114" t="s">
        <v>113</v>
      </c>
      <c r="G76" s="109">
        <v>46428</v>
      </c>
      <c r="H76" s="103">
        <v>270000</v>
      </c>
      <c r="I76" s="119">
        <v>3</v>
      </c>
      <c r="J76" s="110">
        <v>90</v>
      </c>
      <c r="K76" s="110">
        <v>339037</v>
      </c>
      <c r="L76" s="140">
        <v>500</v>
      </c>
      <c r="M76" s="111" t="s">
        <v>95</v>
      </c>
      <c r="N76" s="96"/>
      <c r="O76" s="96"/>
      <c r="P76" s="96"/>
    </row>
    <row r="77" spans="1:16" ht="89.25" customHeight="1" x14ac:dyDescent="0.4">
      <c r="A77" s="174" t="s">
        <v>264</v>
      </c>
      <c r="B77" s="105" t="s">
        <v>138</v>
      </c>
      <c r="C77" s="147" t="s">
        <v>171</v>
      </c>
      <c r="D77" s="147" t="s">
        <v>172</v>
      </c>
      <c r="E77" s="106">
        <v>1</v>
      </c>
      <c r="F77" s="107" t="s">
        <v>93</v>
      </c>
      <c r="G77" s="148">
        <v>46478</v>
      </c>
      <c r="H77" s="103">
        <v>1200</v>
      </c>
      <c r="I77" s="119">
        <v>3</v>
      </c>
      <c r="J77" s="110">
        <v>90</v>
      </c>
      <c r="K77" s="113" t="s">
        <v>173</v>
      </c>
      <c r="L77" s="140">
        <v>500</v>
      </c>
      <c r="M77" s="160" t="s">
        <v>174</v>
      </c>
      <c r="N77" s="96"/>
      <c r="O77" s="96"/>
      <c r="P77" s="96"/>
    </row>
    <row r="78" spans="1:16" ht="144.75" customHeight="1" x14ac:dyDescent="0.4">
      <c r="A78" s="173">
        <v>15560</v>
      </c>
      <c r="B78" s="105" t="s">
        <v>138</v>
      </c>
      <c r="C78" s="147" t="s">
        <v>176</v>
      </c>
      <c r="D78" s="147" t="s">
        <v>61</v>
      </c>
      <c r="E78" s="106">
        <v>3</v>
      </c>
      <c r="F78" s="107" t="s">
        <v>93</v>
      </c>
      <c r="G78" s="148">
        <v>46478</v>
      </c>
      <c r="H78" s="103">
        <v>120000</v>
      </c>
      <c r="I78" s="119">
        <v>3</v>
      </c>
      <c r="J78" s="110">
        <v>90</v>
      </c>
      <c r="K78" s="113" t="s">
        <v>173</v>
      </c>
      <c r="L78" s="140">
        <v>500</v>
      </c>
      <c r="M78" s="160" t="s">
        <v>174</v>
      </c>
      <c r="N78" s="96"/>
      <c r="O78" s="96"/>
      <c r="P78" s="96"/>
    </row>
    <row r="79" spans="1:16" ht="96" customHeight="1" x14ac:dyDescent="0.4">
      <c r="A79" s="173" t="s">
        <v>262</v>
      </c>
      <c r="B79" s="105" t="s">
        <v>138</v>
      </c>
      <c r="C79" s="114" t="s">
        <v>178</v>
      </c>
      <c r="D79" s="107" t="s">
        <v>179</v>
      </c>
      <c r="E79" s="107">
        <v>70</v>
      </c>
      <c r="F79" s="107" t="s">
        <v>93</v>
      </c>
      <c r="G79" s="109">
        <v>46478</v>
      </c>
      <c r="H79" s="103">
        <v>165550</v>
      </c>
      <c r="I79" s="119">
        <v>3</v>
      </c>
      <c r="J79" s="110">
        <v>90</v>
      </c>
      <c r="K79" s="113" t="s">
        <v>173</v>
      </c>
      <c r="L79" s="140">
        <v>500</v>
      </c>
      <c r="M79" s="160" t="s">
        <v>174</v>
      </c>
      <c r="N79" s="96"/>
      <c r="O79" s="96"/>
      <c r="P79" s="96"/>
    </row>
    <row r="80" spans="1:16" ht="81" customHeight="1" x14ac:dyDescent="0.4">
      <c r="A80" s="173" t="s">
        <v>263</v>
      </c>
      <c r="B80" s="105" t="s">
        <v>138</v>
      </c>
      <c r="C80" s="158" t="s">
        <v>181</v>
      </c>
      <c r="D80" s="158" t="s">
        <v>182</v>
      </c>
      <c r="E80" s="151">
        <v>15</v>
      </c>
      <c r="F80" s="161" t="s">
        <v>93</v>
      </c>
      <c r="G80" s="152">
        <v>46631</v>
      </c>
      <c r="H80" s="153">
        <v>15605.25</v>
      </c>
      <c r="I80" s="119">
        <v>3</v>
      </c>
      <c r="J80" s="107">
        <v>90</v>
      </c>
      <c r="K80" s="107" t="s">
        <v>173</v>
      </c>
      <c r="L80" s="140">
        <v>500</v>
      </c>
      <c r="M80" s="160" t="s">
        <v>174</v>
      </c>
      <c r="N80" s="96"/>
      <c r="O80" s="96"/>
      <c r="P80" s="96"/>
    </row>
    <row r="81" spans="1:16" ht="99.75" customHeight="1" x14ac:dyDescent="0.4">
      <c r="A81" s="173">
        <v>11243</v>
      </c>
      <c r="B81" s="105" t="s">
        <v>138</v>
      </c>
      <c r="C81" s="114" t="s">
        <v>184</v>
      </c>
      <c r="D81" s="107" t="s">
        <v>185</v>
      </c>
      <c r="E81" s="107">
        <v>3</v>
      </c>
      <c r="F81" s="107" t="s">
        <v>93</v>
      </c>
      <c r="G81" s="109">
        <v>46631</v>
      </c>
      <c r="H81" s="103">
        <v>9999</v>
      </c>
      <c r="I81" s="119">
        <v>3</v>
      </c>
      <c r="J81" s="110">
        <v>90</v>
      </c>
      <c r="K81" s="107" t="s">
        <v>106</v>
      </c>
      <c r="L81" s="140">
        <v>500</v>
      </c>
      <c r="M81" s="160" t="s">
        <v>174</v>
      </c>
      <c r="N81" s="96"/>
      <c r="O81" s="96"/>
      <c r="P81" s="96"/>
    </row>
    <row r="82" spans="1:16" ht="88.5" customHeight="1" x14ac:dyDescent="0.4">
      <c r="A82" s="173">
        <v>15560</v>
      </c>
      <c r="B82" s="105" t="s">
        <v>138</v>
      </c>
      <c r="C82" s="114" t="s">
        <v>187</v>
      </c>
      <c r="D82" s="107" t="s">
        <v>179</v>
      </c>
      <c r="E82" s="107">
        <v>70</v>
      </c>
      <c r="F82" s="107" t="s">
        <v>93</v>
      </c>
      <c r="G82" s="109">
        <v>46631</v>
      </c>
      <c r="H82" s="103">
        <v>22286.6</v>
      </c>
      <c r="I82" s="119">
        <v>3</v>
      </c>
      <c r="J82" s="110">
        <v>90</v>
      </c>
      <c r="K82" s="110">
        <v>449040</v>
      </c>
      <c r="L82" s="140">
        <v>500</v>
      </c>
      <c r="M82" s="145" t="s">
        <v>174</v>
      </c>
      <c r="N82" s="96"/>
      <c r="O82" s="96"/>
      <c r="P82" s="96"/>
    </row>
    <row r="83" spans="1:16" ht="88.5" customHeight="1" x14ac:dyDescent="0.4">
      <c r="A83" s="173" t="s">
        <v>328</v>
      </c>
      <c r="B83" s="149" t="s">
        <v>138</v>
      </c>
      <c r="C83" s="150" t="s">
        <v>190</v>
      </c>
      <c r="D83" s="151" t="s">
        <v>191</v>
      </c>
      <c r="E83" s="151">
        <v>67</v>
      </c>
      <c r="F83" s="151" t="s">
        <v>93</v>
      </c>
      <c r="G83" s="152">
        <v>46661</v>
      </c>
      <c r="H83" s="153">
        <v>283000</v>
      </c>
      <c r="I83" s="154">
        <v>3</v>
      </c>
      <c r="J83" s="155">
        <v>90</v>
      </c>
      <c r="K83" s="155">
        <v>449052</v>
      </c>
      <c r="L83" s="156">
        <v>500</v>
      </c>
      <c r="M83" s="157" t="s">
        <v>174</v>
      </c>
      <c r="N83" s="96"/>
      <c r="O83" s="96"/>
      <c r="P83" s="96"/>
    </row>
    <row r="84" spans="1:16" ht="88.5" customHeight="1" x14ac:dyDescent="0.55000000000000004">
      <c r="A84" s="169">
        <v>19766</v>
      </c>
      <c r="B84" s="163" t="s">
        <v>138</v>
      </c>
      <c r="C84" s="158" t="s">
        <v>265</v>
      </c>
      <c r="D84" s="151" t="s">
        <v>61</v>
      </c>
      <c r="E84" s="151">
        <v>300</v>
      </c>
      <c r="F84" s="107" t="s">
        <v>93</v>
      </c>
      <c r="G84" s="152">
        <v>46388</v>
      </c>
      <c r="H84" s="153">
        <v>6000</v>
      </c>
      <c r="I84" s="119">
        <v>3</v>
      </c>
      <c r="J84" s="110">
        <v>90</v>
      </c>
      <c r="K84" s="155">
        <v>339030</v>
      </c>
      <c r="L84" s="140">
        <v>500</v>
      </c>
      <c r="M84" s="157" t="s">
        <v>95</v>
      </c>
      <c r="N84" s="96"/>
      <c r="O84" s="96"/>
      <c r="P84" s="96"/>
    </row>
    <row r="85" spans="1:16" ht="88.5" customHeight="1" x14ac:dyDescent="0.4">
      <c r="A85" s="170">
        <v>19777</v>
      </c>
      <c r="B85" s="105" t="s">
        <v>138</v>
      </c>
      <c r="C85" s="158" t="s">
        <v>266</v>
      </c>
      <c r="D85" s="151" t="s">
        <v>61</v>
      </c>
      <c r="E85" s="151">
        <v>150</v>
      </c>
      <c r="F85" s="161" t="s">
        <v>93</v>
      </c>
      <c r="G85" s="152">
        <v>46388</v>
      </c>
      <c r="H85" s="153">
        <v>2250</v>
      </c>
      <c r="I85" s="119">
        <v>3</v>
      </c>
      <c r="J85" s="110">
        <v>90</v>
      </c>
      <c r="K85" s="155">
        <v>339030</v>
      </c>
      <c r="L85" s="140">
        <v>500</v>
      </c>
      <c r="M85" s="157" t="s">
        <v>95</v>
      </c>
      <c r="N85" s="96"/>
      <c r="O85" s="96"/>
      <c r="P85" s="96"/>
    </row>
    <row r="86" spans="1:16" ht="88.5" customHeight="1" x14ac:dyDescent="0.4">
      <c r="A86" s="170">
        <v>735000001</v>
      </c>
      <c r="B86" s="105" t="s">
        <v>138</v>
      </c>
      <c r="C86" s="158" t="s">
        <v>267</v>
      </c>
      <c r="D86" s="151" t="s">
        <v>61</v>
      </c>
      <c r="E86" s="151">
        <v>200</v>
      </c>
      <c r="F86" s="107" t="s">
        <v>93</v>
      </c>
      <c r="G86" s="152">
        <v>46388</v>
      </c>
      <c r="H86" s="153">
        <v>2000</v>
      </c>
      <c r="I86" s="119">
        <v>3</v>
      </c>
      <c r="J86" s="110">
        <v>90</v>
      </c>
      <c r="K86" s="155">
        <v>339030</v>
      </c>
      <c r="L86" s="140">
        <v>500</v>
      </c>
      <c r="M86" s="157" t="s">
        <v>95</v>
      </c>
      <c r="N86" s="96"/>
      <c r="O86" s="96"/>
      <c r="P86" s="96"/>
    </row>
    <row r="87" spans="1:16" ht="88.5" customHeight="1" x14ac:dyDescent="0.4">
      <c r="A87" s="170">
        <v>735000001</v>
      </c>
      <c r="B87" s="105" t="s">
        <v>138</v>
      </c>
      <c r="C87" s="158" t="s">
        <v>268</v>
      </c>
      <c r="D87" s="151" t="s">
        <v>61</v>
      </c>
      <c r="E87" s="151">
        <v>200</v>
      </c>
      <c r="F87" s="107" t="s">
        <v>93</v>
      </c>
      <c r="G87" s="152">
        <v>46388</v>
      </c>
      <c r="H87" s="153">
        <v>1500</v>
      </c>
      <c r="I87" s="119">
        <v>3</v>
      </c>
      <c r="J87" s="107">
        <v>90</v>
      </c>
      <c r="K87" s="155">
        <v>339030</v>
      </c>
      <c r="L87" s="140">
        <v>500</v>
      </c>
      <c r="M87" s="157" t="s">
        <v>95</v>
      </c>
      <c r="N87" s="96"/>
      <c r="O87" s="96"/>
      <c r="P87" s="96"/>
    </row>
    <row r="88" spans="1:16" ht="88.5" customHeight="1" x14ac:dyDescent="0.4">
      <c r="A88" s="170">
        <v>14487</v>
      </c>
      <c r="B88" s="149" t="s">
        <v>138</v>
      </c>
      <c r="C88" s="158" t="s">
        <v>269</v>
      </c>
      <c r="D88" s="151" t="s">
        <v>61</v>
      </c>
      <c r="E88" s="151">
        <v>50</v>
      </c>
      <c r="F88" s="151" t="s">
        <v>93</v>
      </c>
      <c r="G88" s="152">
        <v>46388</v>
      </c>
      <c r="H88" s="153">
        <v>1500</v>
      </c>
      <c r="I88" s="119">
        <v>3</v>
      </c>
      <c r="J88" s="110">
        <v>90</v>
      </c>
      <c r="K88" s="155">
        <v>339030</v>
      </c>
      <c r="L88" s="140">
        <v>500</v>
      </c>
      <c r="M88" s="157" t="s">
        <v>95</v>
      </c>
      <c r="N88" s="96"/>
      <c r="O88" s="96"/>
      <c r="P88" s="96"/>
    </row>
    <row r="89" spans="1:16" ht="88.5" customHeight="1" x14ac:dyDescent="0.4">
      <c r="A89" s="170">
        <v>793000001</v>
      </c>
      <c r="B89" s="105" t="s">
        <v>138</v>
      </c>
      <c r="C89" s="158" t="s">
        <v>270</v>
      </c>
      <c r="D89" s="151" t="s">
        <v>61</v>
      </c>
      <c r="E89" s="151">
        <v>100</v>
      </c>
      <c r="F89" s="107" t="s">
        <v>93</v>
      </c>
      <c r="G89" s="152">
        <v>46388</v>
      </c>
      <c r="H89" s="153">
        <v>200</v>
      </c>
      <c r="I89" s="119">
        <v>3</v>
      </c>
      <c r="J89" s="110">
        <v>90</v>
      </c>
      <c r="K89" s="155">
        <v>339030</v>
      </c>
      <c r="L89" s="156">
        <v>500</v>
      </c>
      <c r="M89" s="157" t="s">
        <v>95</v>
      </c>
      <c r="N89" s="96"/>
      <c r="O89" s="96"/>
      <c r="P89" s="96"/>
    </row>
    <row r="90" spans="1:16" ht="88.5" customHeight="1" x14ac:dyDescent="0.4">
      <c r="A90" s="170">
        <v>5282</v>
      </c>
      <c r="B90" s="105" t="s">
        <v>138</v>
      </c>
      <c r="C90" s="158" t="s">
        <v>271</v>
      </c>
      <c r="D90" s="151" t="s">
        <v>61</v>
      </c>
      <c r="E90" s="151">
        <v>60</v>
      </c>
      <c r="F90" s="161" t="s">
        <v>93</v>
      </c>
      <c r="G90" s="152">
        <v>46388</v>
      </c>
      <c r="H90" s="153">
        <v>240</v>
      </c>
      <c r="I90" s="119">
        <v>3</v>
      </c>
      <c r="J90" s="155">
        <v>90</v>
      </c>
      <c r="K90" s="155">
        <v>339030</v>
      </c>
      <c r="L90" s="140">
        <v>500</v>
      </c>
      <c r="M90" s="157" t="s">
        <v>95</v>
      </c>
      <c r="N90" s="96"/>
      <c r="O90" s="96"/>
      <c r="P90" s="96"/>
    </row>
    <row r="91" spans="1:16" ht="88.5" customHeight="1" x14ac:dyDescent="0.4">
      <c r="A91" s="170">
        <v>792000005</v>
      </c>
      <c r="B91" s="105" t="s">
        <v>138</v>
      </c>
      <c r="C91" s="158" t="s">
        <v>272</v>
      </c>
      <c r="D91" s="151" t="s">
        <v>61</v>
      </c>
      <c r="E91" s="151">
        <v>60</v>
      </c>
      <c r="F91" s="107" t="s">
        <v>93</v>
      </c>
      <c r="G91" s="152">
        <v>46388</v>
      </c>
      <c r="H91" s="153">
        <v>300</v>
      </c>
      <c r="I91" s="119">
        <v>3</v>
      </c>
      <c r="J91" s="110">
        <v>90</v>
      </c>
      <c r="K91" s="155">
        <v>339030</v>
      </c>
      <c r="L91" s="140">
        <v>500</v>
      </c>
      <c r="M91" s="157" t="s">
        <v>95</v>
      </c>
      <c r="N91" s="96"/>
      <c r="O91" s="96"/>
      <c r="P91" s="96"/>
    </row>
    <row r="92" spans="1:16" ht="88.5" customHeight="1" x14ac:dyDescent="0.4">
      <c r="A92" s="170">
        <v>854000002</v>
      </c>
      <c r="B92" s="105" t="s">
        <v>138</v>
      </c>
      <c r="C92" s="158" t="s">
        <v>273</v>
      </c>
      <c r="D92" s="151" t="s">
        <v>61</v>
      </c>
      <c r="E92" s="151">
        <v>100</v>
      </c>
      <c r="F92" s="107" t="s">
        <v>93</v>
      </c>
      <c r="G92" s="152">
        <v>46388</v>
      </c>
      <c r="H92" s="153">
        <v>2500</v>
      </c>
      <c r="I92" s="119">
        <v>3</v>
      </c>
      <c r="J92" s="110">
        <v>90</v>
      </c>
      <c r="K92" s="155">
        <v>339030</v>
      </c>
      <c r="L92" s="140">
        <v>500</v>
      </c>
      <c r="M92" s="157" t="s">
        <v>95</v>
      </c>
      <c r="N92" s="96"/>
      <c r="O92" s="96"/>
      <c r="P92" s="96"/>
    </row>
    <row r="93" spans="1:16" ht="88.5" customHeight="1" x14ac:dyDescent="0.4">
      <c r="A93" s="170">
        <v>11903</v>
      </c>
      <c r="B93" s="149" t="s">
        <v>138</v>
      </c>
      <c r="C93" s="158" t="s">
        <v>274</v>
      </c>
      <c r="D93" s="151" t="s">
        <v>61</v>
      </c>
      <c r="E93" s="151">
        <v>100</v>
      </c>
      <c r="F93" s="151" t="s">
        <v>93</v>
      </c>
      <c r="G93" s="152">
        <v>46388</v>
      </c>
      <c r="H93" s="153">
        <v>2000</v>
      </c>
      <c r="I93" s="119">
        <v>3</v>
      </c>
      <c r="J93" s="110">
        <v>90</v>
      </c>
      <c r="K93" s="155">
        <v>339030</v>
      </c>
      <c r="L93" s="140">
        <v>500</v>
      </c>
      <c r="M93" s="157" t="s">
        <v>95</v>
      </c>
      <c r="N93" s="96"/>
      <c r="O93" s="96"/>
      <c r="P93" s="96"/>
    </row>
    <row r="94" spans="1:16" ht="88.5" customHeight="1" x14ac:dyDescent="0.4">
      <c r="A94" s="170">
        <v>685000001</v>
      </c>
      <c r="B94" s="105" t="s">
        <v>138</v>
      </c>
      <c r="C94" s="158" t="s">
        <v>275</v>
      </c>
      <c r="D94" s="151" t="s">
        <v>61</v>
      </c>
      <c r="E94" s="151">
        <v>50</v>
      </c>
      <c r="F94" s="107" t="s">
        <v>93</v>
      </c>
      <c r="G94" s="152">
        <v>46388</v>
      </c>
      <c r="H94" s="153">
        <v>500</v>
      </c>
      <c r="I94" s="119">
        <v>3</v>
      </c>
      <c r="J94" s="107">
        <v>90</v>
      </c>
      <c r="K94" s="155">
        <v>339030</v>
      </c>
      <c r="L94" s="140">
        <v>500</v>
      </c>
      <c r="M94" s="157" t="s">
        <v>95</v>
      </c>
      <c r="N94" s="96"/>
      <c r="O94" s="96"/>
      <c r="P94" s="96"/>
    </row>
    <row r="95" spans="1:16" ht="88.5" customHeight="1" x14ac:dyDescent="0.4">
      <c r="A95" s="170">
        <v>792000006</v>
      </c>
      <c r="B95" s="105" t="s">
        <v>138</v>
      </c>
      <c r="C95" s="158" t="s">
        <v>276</v>
      </c>
      <c r="D95" s="151" t="s">
        <v>61</v>
      </c>
      <c r="E95" s="151">
        <v>30</v>
      </c>
      <c r="F95" s="161" t="s">
        <v>93</v>
      </c>
      <c r="G95" s="152">
        <v>46388</v>
      </c>
      <c r="H95" s="153">
        <v>402</v>
      </c>
      <c r="I95" s="119">
        <v>3</v>
      </c>
      <c r="J95" s="110">
        <v>90</v>
      </c>
      <c r="K95" s="155">
        <v>339030</v>
      </c>
      <c r="L95" s="156">
        <v>500</v>
      </c>
      <c r="M95" s="157" t="s">
        <v>95</v>
      </c>
      <c r="N95" s="96"/>
      <c r="O95" s="96"/>
      <c r="P95" s="96"/>
    </row>
    <row r="96" spans="1:16" ht="88.5" customHeight="1" x14ac:dyDescent="0.4">
      <c r="A96" s="170">
        <v>281537</v>
      </c>
      <c r="B96" s="105" t="s">
        <v>138</v>
      </c>
      <c r="C96" s="158" t="s">
        <v>277</v>
      </c>
      <c r="D96" s="151" t="s">
        <v>61</v>
      </c>
      <c r="E96" s="151">
        <v>50</v>
      </c>
      <c r="F96" s="107" t="s">
        <v>93</v>
      </c>
      <c r="G96" s="152">
        <v>46388</v>
      </c>
      <c r="H96" s="153">
        <v>1500</v>
      </c>
      <c r="I96" s="119">
        <v>3</v>
      </c>
      <c r="J96" s="110">
        <v>90</v>
      </c>
      <c r="K96" s="155">
        <v>339030</v>
      </c>
      <c r="L96" s="140">
        <v>500</v>
      </c>
      <c r="M96" s="157" t="s">
        <v>95</v>
      </c>
      <c r="N96" s="96"/>
      <c r="O96" s="96"/>
      <c r="P96" s="96"/>
    </row>
    <row r="97" spans="1:16" ht="88.5" customHeight="1" x14ac:dyDescent="0.4">
      <c r="A97" s="170">
        <v>283030</v>
      </c>
      <c r="B97" s="105" t="s">
        <v>138</v>
      </c>
      <c r="C97" s="158" t="s">
        <v>278</v>
      </c>
      <c r="D97" s="151" t="s">
        <v>61</v>
      </c>
      <c r="E97" s="151">
        <v>50</v>
      </c>
      <c r="F97" s="107" t="s">
        <v>93</v>
      </c>
      <c r="G97" s="152">
        <v>46388</v>
      </c>
      <c r="H97" s="153">
        <v>600</v>
      </c>
      <c r="I97" s="119">
        <v>3</v>
      </c>
      <c r="J97" s="155">
        <v>90</v>
      </c>
      <c r="K97" s="155">
        <v>339030</v>
      </c>
      <c r="L97" s="140">
        <v>500</v>
      </c>
      <c r="M97" s="157" t="s">
        <v>95</v>
      </c>
      <c r="N97" s="96"/>
      <c r="O97" s="96"/>
      <c r="P97" s="96"/>
    </row>
    <row r="98" spans="1:16" ht="88.5" customHeight="1" x14ac:dyDescent="0.4">
      <c r="A98" s="170">
        <v>793000005</v>
      </c>
      <c r="B98" s="149" t="s">
        <v>138</v>
      </c>
      <c r="C98" s="158" t="s">
        <v>279</v>
      </c>
      <c r="D98" s="151" t="s">
        <v>61</v>
      </c>
      <c r="E98" s="151">
        <v>15</v>
      </c>
      <c r="F98" s="151" t="s">
        <v>93</v>
      </c>
      <c r="G98" s="152">
        <v>46388</v>
      </c>
      <c r="H98" s="153">
        <v>450</v>
      </c>
      <c r="I98" s="119">
        <v>3</v>
      </c>
      <c r="J98" s="110">
        <v>90</v>
      </c>
      <c r="K98" s="155">
        <v>339030</v>
      </c>
      <c r="L98" s="140">
        <v>500</v>
      </c>
      <c r="M98" s="157" t="s">
        <v>95</v>
      </c>
      <c r="N98" s="96"/>
      <c r="O98" s="96"/>
      <c r="P98" s="96"/>
    </row>
    <row r="99" spans="1:16" ht="88.5" customHeight="1" x14ac:dyDescent="0.4">
      <c r="A99" s="170">
        <v>8974</v>
      </c>
      <c r="B99" s="105" t="s">
        <v>138</v>
      </c>
      <c r="C99" s="158" t="s">
        <v>280</v>
      </c>
      <c r="D99" s="151" t="s">
        <v>61</v>
      </c>
      <c r="E99" s="151">
        <v>30</v>
      </c>
      <c r="F99" s="107" t="s">
        <v>93</v>
      </c>
      <c r="G99" s="152">
        <v>46388</v>
      </c>
      <c r="H99" s="153">
        <v>1500</v>
      </c>
      <c r="I99" s="119">
        <v>3</v>
      </c>
      <c r="J99" s="110">
        <v>90</v>
      </c>
      <c r="K99" s="155">
        <v>339030</v>
      </c>
      <c r="L99" s="140">
        <v>500</v>
      </c>
      <c r="M99" s="157" t="s">
        <v>95</v>
      </c>
      <c r="N99" s="96"/>
      <c r="O99" s="96"/>
      <c r="P99" s="96"/>
    </row>
    <row r="100" spans="1:16" ht="88.5" customHeight="1" x14ac:dyDescent="0.4">
      <c r="A100" s="170">
        <v>2259</v>
      </c>
      <c r="B100" s="105" t="s">
        <v>138</v>
      </c>
      <c r="C100" s="158" t="s">
        <v>281</v>
      </c>
      <c r="D100" s="151" t="s">
        <v>61</v>
      </c>
      <c r="E100" s="151">
        <v>50</v>
      </c>
      <c r="F100" s="161" t="s">
        <v>93</v>
      </c>
      <c r="G100" s="152">
        <v>46388</v>
      </c>
      <c r="H100" s="153">
        <v>1000</v>
      </c>
      <c r="I100" s="119">
        <v>3</v>
      </c>
      <c r="J100" s="110">
        <v>90</v>
      </c>
      <c r="K100" s="155">
        <v>339030</v>
      </c>
      <c r="L100" s="140">
        <v>500</v>
      </c>
      <c r="M100" s="157" t="s">
        <v>95</v>
      </c>
      <c r="N100" s="96"/>
      <c r="O100" s="96"/>
      <c r="P100" s="96"/>
    </row>
    <row r="101" spans="1:16" ht="88.5" customHeight="1" x14ac:dyDescent="0.4">
      <c r="A101" s="170">
        <v>282781</v>
      </c>
      <c r="B101" s="105" t="s">
        <v>138</v>
      </c>
      <c r="C101" s="158" t="s">
        <v>282</v>
      </c>
      <c r="D101" s="151" t="s">
        <v>61</v>
      </c>
      <c r="E101" s="151">
        <v>300</v>
      </c>
      <c r="F101" s="107" t="s">
        <v>93</v>
      </c>
      <c r="G101" s="152">
        <v>46388</v>
      </c>
      <c r="H101" s="153">
        <v>15000</v>
      </c>
      <c r="I101" s="119">
        <v>3</v>
      </c>
      <c r="J101" s="107">
        <v>90</v>
      </c>
      <c r="K101" s="155">
        <v>339030</v>
      </c>
      <c r="L101" s="156">
        <v>500</v>
      </c>
      <c r="M101" s="157" t="s">
        <v>95</v>
      </c>
      <c r="N101" s="96"/>
      <c r="O101" s="96"/>
      <c r="P101" s="96"/>
    </row>
    <row r="102" spans="1:16" ht="88.5" customHeight="1" x14ac:dyDescent="0.4">
      <c r="A102" s="171" t="s">
        <v>324</v>
      </c>
      <c r="B102" s="105" t="s">
        <v>138</v>
      </c>
      <c r="C102" s="158" t="s">
        <v>283</v>
      </c>
      <c r="D102" s="151" t="s">
        <v>61</v>
      </c>
      <c r="E102" s="151">
        <v>5</v>
      </c>
      <c r="F102" s="161" t="s">
        <v>93</v>
      </c>
      <c r="G102" s="152">
        <v>46388</v>
      </c>
      <c r="H102" s="168">
        <v>150</v>
      </c>
      <c r="I102" s="119">
        <v>3</v>
      </c>
      <c r="J102" s="110">
        <v>90</v>
      </c>
      <c r="K102" s="155">
        <v>339030</v>
      </c>
      <c r="L102" s="156">
        <v>500</v>
      </c>
      <c r="M102" s="157" t="s">
        <v>95</v>
      </c>
      <c r="N102" s="96"/>
      <c r="O102" s="96"/>
      <c r="P102" s="96"/>
    </row>
    <row r="103" spans="1:16" ht="88.5" customHeight="1" x14ac:dyDescent="0.4">
      <c r="A103" s="171" t="s">
        <v>325</v>
      </c>
      <c r="B103" s="149" t="s">
        <v>138</v>
      </c>
      <c r="C103" s="158" t="s">
        <v>284</v>
      </c>
      <c r="D103" s="151" t="s">
        <v>61</v>
      </c>
      <c r="E103" s="151">
        <v>20</v>
      </c>
      <c r="F103" s="107" t="s">
        <v>93</v>
      </c>
      <c r="G103" s="152">
        <v>46388</v>
      </c>
      <c r="H103" s="168">
        <v>300</v>
      </c>
      <c r="I103" s="119">
        <v>3</v>
      </c>
      <c r="J103" s="155">
        <v>90</v>
      </c>
      <c r="K103" s="155">
        <v>339030</v>
      </c>
      <c r="L103" s="140">
        <v>500</v>
      </c>
      <c r="M103" s="157" t="s">
        <v>95</v>
      </c>
      <c r="N103" s="96"/>
      <c r="O103" s="96"/>
      <c r="P103" s="96"/>
    </row>
    <row r="104" spans="1:16" ht="88.5" customHeight="1" x14ac:dyDescent="0.4">
      <c r="A104" s="171" t="s">
        <v>326</v>
      </c>
      <c r="B104" s="105" t="s">
        <v>138</v>
      </c>
      <c r="C104" s="158" t="s">
        <v>285</v>
      </c>
      <c r="D104" s="151" t="s">
        <v>61</v>
      </c>
      <c r="E104" s="151">
        <v>4</v>
      </c>
      <c r="F104" s="107" t="s">
        <v>93</v>
      </c>
      <c r="G104" s="152">
        <v>46388</v>
      </c>
      <c r="H104" s="168">
        <v>100</v>
      </c>
      <c r="I104" s="119">
        <v>3</v>
      </c>
      <c r="J104" s="110">
        <v>90</v>
      </c>
      <c r="K104" s="155">
        <v>339030</v>
      </c>
      <c r="L104" s="140">
        <v>500</v>
      </c>
      <c r="M104" s="157" t="s">
        <v>95</v>
      </c>
      <c r="N104" s="96"/>
      <c r="O104" s="96"/>
      <c r="P104" s="96"/>
    </row>
    <row r="105" spans="1:16" ht="88.5" customHeight="1" x14ac:dyDescent="0.4">
      <c r="A105" s="171" t="s">
        <v>323</v>
      </c>
      <c r="B105" s="105" t="s">
        <v>138</v>
      </c>
      <c r="C105" s="158" t="s">
        <v>287</v>
      </c>
      <c r="D105" s="151" t="s">
        <v>61</v>
      </c>
      <c r="E105" s="151">
        <v>5</v>
      </c>
      <c r="F105" s="151" t="s">
        <v>93</v>
      </c>
      <c r="G105" s="152">
        <v>46388</v>
      </c>
      <c r="H105" s="168">
        <v>200</v>
      </c>
      <c r="I105" s="119">
        <v>3</v>
      </c>
      <c r="J105" s="110">
        <v>90</v>
      </c>
      <c r="K105" s="155">
        <v>339030</v>
      </c>
      <c r="L105" s="140">
        <v>500</v>
      </c>
      <c r="M105" s="157" t="s">
        <v>95</v>
      </c>
      <c r="N105" s="96"/>
      <c r="O105" s="96"/>
      <c r="P105" s="96"/>
    </row>
    <row r="106" spans="1:16" ht="88.5" customHeight="1" x14ac:dyDescent="0.55000000000000004">
      <c r="A106" s="172" t="s">
        <v>322</v>
      </c>
      <c r="B106" s="105" t="s">
        <v>138</v>
      </c>
      <c r="C106" s="158" t="s">
        <v>286</v>
      </c>
      <c r="D106" s="151" t="s">
        <v>61</v>
      </c>
      <c r="E106" s="151">
        <v>10</v>
      </c>
      <c r="F106" s="107" t="s">
        <v>93</v>
      </c>
      <c r="G106" s="152">
        <v>46388</v>
      </c>
      <c r="H106" s="168">
        <v>150</v>
      </c>
      <c r="I106" s="119">
        <v>3</v>
      </c>
      <c r="J106" s="110">
        <v>90</v>
      </c>
      <c r="K106" s="155">
        <v>339030</v>
      </c>
      <c r="L106" s="140">
        <v>500</v>
      </c>
      <c r="M106" s="157" t="s">
        <v>95</v>
      </c>
      <c r="N106" s="96"/>
      <c r="O106" s="96"/>
      <c r="P106" s="96"/>
    </row>
    <row r="107" spans="1:16" ht="88.5" customHeight="1" x14ac:dyDescent="0.4">
      <c r="A107" s="171" t="s">
        <v>321</v>
      </c>
      <c r="B107" s="105" t="s">
        <v>138</v>
      </c>
      <c r="C107" s="158" t="s">
        <v>288</v>
      </c>
      <c r="D107" s="151" t="s">
        <v>61</v>
      </c>
      <c r="E107" s="151">
        <v>5</v>
      </c>
      <c r="F107" s="161" t="s">
        <v>93</v>
      </c>
      <c r="G107" s="152">
        <v>46388</v>
      </c>
      <c r="H107" s="168">
        <v>200</v>
      </c>
      <c r="I107" s="119">
        <v>3</v>
      </c>
      <c r="J107" s="107">
        <v>90</v>
      </c>
      <c r="K107" s="155">
        <v>339030</v>
      </c>
      <c r="L107" s="140">
        <v>500</v>
      </c>
      <c r="M107" s="157" t="s">
        <v>95</v>
      </c>
      <c r="N107" s="96"/>
      <c r="O107" s="96"/>
      <c r="P107" s="96"/>
    </row>
    <row r="108" spans="1:16" ht="88.5" customHeight="1" x14ac:dyDescent="0.4">
      <c r="A108" s="171" t="s">
        <v>320</v>
      </c>
      <c r="B108" s="149" t="s">
        <v>138</v>
      </c>
      <c r="C108" s="158" t="s">
        <v>289</v>
      </c>
      <c r="D108" s="151" t="s">
        <v>61</v>
      </c>
      <c r="E108" s="151">
        <v>30</v>
      </c>
      <c r="F108" s="107" t="s">
        <v>93</v>
      </c>
      <c r="G108" s="152">
        <v>46388</v>
      </c>
      <c r="H108" s="168">
        <v>80.099999999999994</v>
      </c>
      <c r="I108" s="119">
        <v>3</v>
      </c>
      <c r="J108" s="110">
        <v>90</v>
      </c>
      <c r="K108" s="155">
        <v>339030</v>
      </c>
      <c r="L108" s="156">
        <v>500</v>
      </c>
      <c r="M108" s="157" t="s">
        <v>95</v>
      </c>
      <c r="N108" s="96"/>
      <c r="O108" s="96"/>
      <c r="P108" s="96"/>
    </row>
    <row r="109" spans="1:16" ht="88.5" customHeight="1" x14ac:dyDescent="0.4">
      <c r="A109" s="171" t="s">
        <v>319</v>
      </c>
      <c r="B109" s="105" t="s">
        <v>138</v>
      </c>
      <c r="C109" s="158" t="s">
        <v>290</v>
      </c>
      <c r="D109" s="151" t="s">
        <v>61</v>
      </c>
      <c r="E109" s="151">
        <v>20</v>
      </c>
      <c r="F109" s="161" t="s">
        <v>93</v>
      </c>
      <c r="G109" s="152">
        <v>46388</v>
      </c>
      <c r="H109" s="168">
        <v>600</v>
      </c>
      <c r="I109" s="119">
        <v>3</v>
      </c>
      <c r="J109" s="110">
        <v>90</v>
      </c>
      <c r="K109" s="155">
        <v>339030</v>
      </c>
      <c r="L109" s="140">
        <v>500</v>
      </c>
      <c r="M109" s="157" t="s">
        <v>95</v>
      </c>
      <c r="N109" s="96"/>
      <c r="O109" s="96"/>
      <c r="P109" s="96"/>
    </row>
    <row r="110" spans="1:16" ht="88.5" customHeight="1" x14ac:dyDescent="0.4">
      <c r="A110" s="171" t="s">
        <v>319</v>
      </c>
      <c r="B110" s="105" t="s">
        <v>138</v>
      </c>
      <c r="C110" s="158" t="s">
        <v>291</v>
      </c>
      <c r="D110" s="151" t="s">
        <v>61</v>
      </c>
      <c r="E110" s="151">
        <v>1600</v>
      </c>
      <c r="F110" s="107" t="s">
        <v>93</v>
      </c>
      <c r="G110" s="152">
        <v>46388</v>
      </c>
      <c r="H110" s="153">
        <v>5808</v>
      </c>
      <c r="I110" s="119">
        <v>3</v>
      </c>
      <c r="J110" s="155">
        <v>90</v>
      </c>
      <c r="K110" s="155">
        <v>339030</v>
      </c>
      <c r="L110" s="140">
        <v>500</v>
      </c>
      <c r="M110" s="157" t="s">
        <v>95</v>
      </c>
      <c r="N110" s="96"/>
      <c r="O110" s="96"/>
      <c r="P110" s="96"/>
    </row>
    <row r="111" spans="1:16" ht="88.5" customHeight="1" x14ac:dyDescent="0.4">
      <c r="A111" s="171" t="s">
        <v>318</v>
      </c>
      <c r="B111" s="105" t="s">
        <v>138</v>
      </c>
      <c r="C111" s="158" t="s">
        <v>292</v>
      </c>
      <c r="D111" s="151" t="s">
        <v>61</v>
      </c>
      <c r="E111" s="151">
        <v>10</v>
      </c>
      <c r="F111" s="107" t="s">
        <v>93</v>
      </c>
      <c r="G111" s="152">
        <v>46388</v>
      </c>
      <c r="H111" s="153">
        <v>500</v>
      </c>
      <c r="I111" s="119">
        <v>3</v>
      </c>
      <c r="J111" s="110">
        <v>90</v>
      </c>
      <c r="K111" s="155">
        <v>339030</v>
      </c>
      <c r="L111" s="140">
        <v>500</v>
      </c>
      <c r="M111" s="157" t="s">
        <v>95</v>
      </c>
      <c r="N111" s="96"/>
      <c r="O111" s="96"/>
      <c r="P111" s="96"/>
    </row>
    <row r="112" spans="1:16" ht="88.5" customHeight="1" x14ac:dyDescent="0.4">
      <c r="A112" s="171" t="s">
        <v>317</v>
      </c>
      <c r="B112" s="105" t="s">
        <v>138</v>
      </c>
      <c r="C112" s="158" t="s">
        <v>293</v>
      </c>
      <c r="D112" s="151" t="s">
        <v>61</v>
      </c>
      <c r="E112" s="151">
        <v>20</v>
      </c>
      <c r="F112" s="151" t="s">
        <v>93</v>
      </c>
      <c r="G112" s="152">
        <v>46388</v>
      </c>
      <c r="H112" s="153">
        <v>60</v>
      </c>
      <c r="I112" s="119">
        <v>3</v>
      </c>
      <c r="J112" s="110">
        <v>90</v>
      </c>
      <c r="K112" s="155">
        <v>339030</v>
      </c>
      <c r="L112" s="140">
        <v>500</v>
      </c>
      <c r="M112" s="157" t="s">
        <v>95</v>
      </c>
      <c r="N112" s="96"/>
      <c r="O112" s="96"/>
      <c r="P112" s="96"/>
    </row>
    <row r="113" spans="1:16" ht="88.5" customHeight="1" x14ac:dyDescent="0.4">
      <c r="A113" s="171" t="s">
        <v>316</v>
      </c>
      <c r="B113" s="149" t="s">
        <v>138</v>
      </c>
      <c r="C113" s="158" t="s">
        <v>294</v>
      </c>
      <c r="D113" s="151" t="s">
        <v>61</v>
      </c>
      <c r="E113" s="151">
        <v>30</v>
      </c>
      <c r="F113" s="107" t="s">
        <v>93</v>
      </c>
      <c r="G113" s="152">
        <v>46388</v>
      </c>
      <c r="H113" s="153">
        <v>99.9</v>
      </c>
      <c r="I113" s="119">
        <v>3</v>
      </c>
      <c r="J113" s="110">
        <v>90</v>
      </c>
      <c r="K113" s="155">
        <v>339030</v>
      </c>
      <c r="L113" s="140">
        <v>500</v>
      </c>
      <c r="M113" s="157" t="s">
        <v>95</v>
      </c>
      <c r="N113" s="96"/>
      <c r="O113" s="96"/>
      <c r="P113" s="96"/>
    </row>
    <row r="114" spans="1:16" ht="88.5" customHeight="1" x14ac:dyDescent="0.4">
      <c r="A114" s="171" t="s">
        <v>315</v>
      </c>
      <c r="B114" s="105" t="s">
        <v>138</v>
      </c>
      <c r="C114" s="158" t="s">
        <v>296</v>
      </c>
      <c r="D114" s="151" t="s">
        <v>61</v>
      </c>
      <c r="E114" s="151">
        <v>50</v>
      </c>
      <c r="F114" s="161" t="s">
        <v>93</v>
      </c>
      <c r="G114" s="152">
        <v>46388</v>
      </c>
      <c r="H114" s="153">
        <v>100</v>
      </c>
      <c r="I114" s="119">
        <v>3</v>
      </c>
      <c r="J114" s="107">
        <v>90</v>
      </c>
      <c r="K114" s="155">
        <v>339030</v>
      </c>
      <c r="L114" s="156">
        <v>500</v>
      </c>
      <c r="M114" s="157" t="s">
        <v>95</v>
      </c>
      <c r="N114" s="96"/>
      <c r="O114" s="96"/>
      <c r="P114" s="96"/>
    </row>
    <row r="115" spans="1:16" ht="88.5" customHeight="1" x14ac:dyDescent="0.4">
      <c r="A115" s="171" t="s">
        <v>314</v>
      </c>
      <c r="B115" s="105" t="s">
        <v>138</v>
      </c>
      <c r="C115" s="158" t="s">
        <v>295</v>
      </c>
      <c r="D115" s="151" t="s">
        <v>61</v>
      </c>
      <c r="E115" s="151">
        <v>50</v>
      </c>
      <c r="F115" s="107" t="s">
        <v>93</v>
      </c>
      <c r="G115" s="152">
        <v>46388</v>
      </c>
      <c r="H115" s="153">
        <v>200</v>
      </c>
      <c r="I115" s="119">
        <v>3</v>
      </c>
      <c r="J115" s="110">
        <v>90</v>
      </c>
      <c r="K115" s="155">
        <v>339030</v>
      </c>
      <c r="L115" s="140">
        <v>500</v>
      </c>
      <c r="M115" s="157" t="s">
        <v>95</v>
      </c>
      <c r="N115" s="96"/>
      <c r="O115" s="96"/>
      <c r="P115" s="96"/>
    </row>
    <row r="116" spans="1:16" ht="88.5" customHeight="1" x14ac:dyDescent="0.4">
      <c r="A116" s="171" t="s">
        <v>313</v>
      </c>
      <c r="B116" s="105" t="s">
        <v>138</v>
      </c>
      <c r="C116" s="158" t="s">
        <v>297</v>
      </c>
      <c r="D116" s="151" t="s">
        <v>61</v>
      </c>
      <c r="E116" s="151">
        <v>1</v>
      </c>
      <c r="F116" s="161" t="s">
        <v>93</v>
      </c>
      <c r="G116" s="152">
        <v>46388</v>
      </c>
      <c r="H116" s="153">
        <v>100</v>
      </c>
      <c r="I116" s="119">
        <v>3</v>
      </c>
      <c r="J116" s="110">
        <v>90</v>
      </c>
      <c r="K116" s="155">
        <v>339030</v>
      </c>
      <c r="L116" s="140">
        <v>500</v>
      </c>
      <c r="M116" s="157" t="s">
        <v>95</v>
      </c>
      <c r="N116" s="96"/>
      <c r="O116" s="96"/>
      <c r="P116" s="96"/>
    </row>
    <row r="117" spans="1:16" ht="88.5" customHeight="1" x14ac:dyDescent="0.4">
      <c r="A117" s="171" t="s">
        <v>312</v>
      </c>
      <c r="B117" s="105" t="s">
        <v>138</v>
      </c>
      <c r="C117" s="158" t="s">
        <v>298</v>
      </c>
      <c r="D117" s="151" t="s">
        <v>61</v>
      </c>
      <c r="E117" s="151">
        <v>40</v>
      </c>
      <c r="F117" s="107" t="s">
        <v>93</v>
      </c>
      <c r="G117" s="152">
        <v>46388</v>
      </c>
      <c r="H117" s="153">
        <v>100</v>
      </c>
      <c r="I117" s="119">
        <v>3</v>
      </c>
      <c r="J117" s="155">
        <v>90</v>
      </c>
      <c r="K117" s="155">
        <v>339030</v>
      </c>
      <c r="L117" s="140">
        <v>500</v>
      </c>
      <c r="M117" s="157" t="s">
        <v>95</v>
      </c>
      <c r="N117" s="96"/>
      <c r="O117" s="96"/>
      <c r="P117" s="96"/>
    </row>
    <row r="118" spans="1:16" ht="88.5" customHeight="1" x14ac:dyDescent="0.4">
      <c r="A118" s="171" t="s">
        <v>311</v>
      </c>
      <c r="B118" s="149" t="s">
        <v>138</v>
      </c>
      <c r="C118" s="158" t="s">
        <v>299</v>
      </c>
      <c r="D118" s="151" t="s">
        <v>61</v>
      </c>
      <c r="E118" s="151">
        <v>20</v>
      </c>
      <c r="F118" s="107" t="s">
        <v>93</v>
      </c>
      <c r="G118" s="152">
        <v>46388</v>
      </c>
      <c r="H118" s="153">
        <v>500</v>
      </c>
      <c r="I118" s="119">
        <v>3</v>
      </c>
      <c r="J118" s="110">
        <v>90</v>
      </c>
      <c r="K118" s="155">
        <v>339030</v>
      </c>
      <c r="L118" s="156">
        <v>500</v>
      </c>
      <c r="M118" s="157" t="s">
        <v>95</v>
      </c>
      <c r="N118" s="96"/>
      <c r="O118" s="96"/>
      <c r="P118" s="96"/>
    </row>
    <row r="119" spans="1:16" ht="88.5" customHeight="1" x14ac:dyDescent="0.4">
      <c r="A119" s="171" t="s">
        <v>310</v>
      </c>
      <c r="B119" s="105" t="s">
        <v>138</v>
      </c>
      <c r="C119" s="158" t="s">
        <v>300</v>
      </c>
      <c r="D119" s="151" t="s">
        <v>61</v>
      </c>
      <c r="E119" s="151">
        <v>20</v>
      </c>
      <c r="F119" s="151" t="s">
        <v>93</v>
      </c>
      <c r="G119" s="152">
        <v>46388</v>
      </c>
      <c r="H119" s="153">
        <v>400</v>
      </c>
      <c r="I119" s="119">
        <v>3</v>
      </c>
      <c r="J119" s="110">
        <v>90</v>
      </c>
      <c r="K119" s="155">
        <v>339030</v>
      </c>
      <c r="L119" s="140">
        <v>500</v>
      </c>
      <c r="M119" s="157" t="s">
        <v>95</v>
      </c>
      <c r="N119" s="96"/>
      <c r="O119" s="96"/>
      <c r="P119" s="96"/>
    </row>
    <row r="120" spans="1:16" ht="88.5" customHeight="1" x14ac:dyDescent="0.4">
      <c r="A120" s="171" t="s">
        <v>308</v>
      </c>
      <c r="B120" s="105" t="s">
        <v>138</v>
      </c>
      <c r="C120" s="158" t="s">
        <v>301</v>
      </c>
      <c r="D120" s="151" t="s">
        <v>61</v>
      </c>
      <c r="E120" s="151">
        <v>20</v>
      </c>
      <c r="F120" s="107" t="s">
        <v>93</v>
      </c>
      <c r="G120" s="152">
        <v>46388</v>
      </c>
      <c r="H120" s="153">
        <v>300</v>
      </c>
      <c r="I120" s="119">
        <v>3</v>
      </c>
      <c r="J120" s="110">
        <v>90</v>
      </c>
      <c r="K120" s="155">
        <v>339030</v>
      </c>
      <c r="L120" s="140">
        <v>500</v>
      </c>
      <c r="M120" s="157" t="s">
        <v>95</v>
      </c>
      <c r="N120" s="96"/>
      <c r="O120" s="96"/>
      <c r="P120" s="96"/>
    </row>
    <row r="121" spans="1:16" ht="88.5" customHeight="1" x14ac:dyDescent="0.55000000000000004">
      <c r="A121" s="172" t="s">
        <v>309</v>
      </c>
      <c r="B121" s="105" t="s">
        <v>138</v>
      </c>
      <c r="C121" s="158" t="s">
        <v>302</v>
      </c>
      <c r="D121" s="151" t="s">
        <v>61</v>
      </c>
      <c r="E121" s="151">
        <v>20</v>
      </c>
      <c r="F121" s="161" t="s">
        <v>93</v>
      </c>
      <c r="G121" s="152">
        <v>46388</v>
      </c>
      <c r="H121" s="153">
        <v>100</v>
      </c>
      <c r="I121" s="119">
        <v>3</v>
      </c>
      <c r="J121" s="107">
        <v>90</v>
      </c>
      <c r="K121" s="155">
        <v>339030</v>
      </c>
      <c r="L121" s="140">
        <v>500</v>
      </c>
      <c r="M121" s="157" t="s">
        <v>95</v>
      </c>
      <c r="N121" s="96"/>
      <c r="O121" s="96"/>
      <c r="P121" s="96"/>
    </row>
    <row r="122" spans="1:16" ht="88.5" customHeight="1" x14ac:dyDescent="0.55000000000000004">
      <c r="A122" s="169">
        <v>18066</v>
      </c>
      <c r="B122" s="105" t="s">
        <v>138</v>
      </c>
      <c r="C122" s="158" t="s">
        <v>303</v>
      </c>
      <c r="D122" s="151" t="s">
        <v>61</v>
      </c>
      <c r="E122" s="151">
        <v>20</v>
      </c>
      <c r="F122" s="107" t="s">
        <v>93</v>
      </c>
      <c r="G122" s="152">
        <v>46388</v>
      </c>
      <c r="H122" s="153">
        <v>200</v>
      </c>
      <c r="I122" s="119">
        <v>3</v>
      </c>
      <c r="J122" s="110">
        <v>90</v>
      </c>
      <c r="K122" s="155">
        <v>339030</v>
      </c>
      <c r="L122" s="156">
        <v>500</v>
      </c>
      <c r="M122" s="157" t="s">
        <v>95</v>
      </c>
      <c r="N122" s="96"/>
      <c r="O122" s="96"/>
      <c r="P122" s="96"/>
    </row>
    <row r="123" spans="1:16" ht="77.25" customHeight="1" x14ac:dyDescent="0.4">
      <c r="A123" s="171" t="s">
        <v>307</v>
      </c>
      <c r="B123" s="163" t="s">
        <v>138</v>
      </c>
      <c r="C123" s="106" t="s">
        <v>304</v>
      </c>
      <c r="D123" s="107" t="s">
        <v>61</v>
      </c>
      <c r="E123" s="107">
        <v>20</v>
      </c>
      <c r="F123" s="107" t="s">
        <v>93</v>
      </c>
      <c r="G123" s="152">
        <v>46388</v>
      </c>
      <c r="H123" s="103">
        <v>500</v>
      </c>
      <c r="I123" s="119">
        <v>3</v>
      </c>
      <c r="J123" s="110">
        <v>90</v>
      </c>
      <c r="K123" s="155">
        <v>339030</v>
      </c>
      <c r="L123" s="106">
        <v>500</v>
      </c>
      <c r="M123" s="157" t="s">
        <v>95</v>
      </c>
      <c r="N123" s="96"/>
      <c r="O123" s="96"/>
      <c r="P123" s="96"/>
    </row>
    <row r="124" spans="1:16" ht="77.25" customHeight="1" x14ac:dyDescent="0.4">
      <c r="A124" s="171" t="s">
        <v>306</v>
      </c>
      <c r="B124" s="163" t="s">
        <v>138</v>
      </c>
      <c r="C124" s="106" t="s">
        <v>305</v>
      </c>
      <c r="D124" s="107" t="s">
        <v>61</v>
      </c>
      <c r="E124" s="107">
        <v>20</v>
      </c>
      <c r="F124" s="107" t="s">
        <v>93</v>
      </c>
      <c r="G124" s="152">
        <v>46388</v>
      </c>
      <c r="H124" s="103">
        <v>300</v>
      </c>
      <c r="I124" s="119">
        <v>3</v>
      </c>
      <c r="J124" s="110">
        <v>90</v>
      </c>
      <c r="K124" s="107">
        <v>339030</v>
      </c>
      <c r="L124" s="106">
        <v>500</v>
      </c>
      <c r="M124" s="145" t="s">
        <v>95</v>
      </c>
      <c r="N124" s="96"/>
      <c r="O124" s="96"/>
      <c r="P124" s="96"/>
    </row>
    <row r="125" spans="1:16" ht="75.75" customHeight="1" thickBot="1" x14ac:dyDescent="0.5">
      <c r="A125" s="355" t="s">
        <v>217</v>
      </c>
      <c r="B125" s="356"/>
      <c r="C125" s="356"/>
      <c r="D125" s="356"/>
      <c r="E125" s="356"/>
      <c r="F125" s="356"/>
      <c r="G125" s="357"/>
      <c r="H125" s="164">
        <f>SUM(H7:H124)</f>
        <v>172231924.55000001</v>
      </c>
      <c r="I125" s="165"/>
      <c r="J125" s="166"/>
      <c r="K125" s="166"/>
      <c r="L125" s="166"/>
      <c r="M125" s="167"/>
      <c r="N125" s="96"/>
      <c r="O125" s="96"/>
      <c r="P125" s="96"/>
    </row>
    <row r="126" spans="1:16" ht="28.5" x14ac:dyDescent="0.45"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7"/>
      <c r="N126" s="96"/>
      <c r="O126" s="96"/>
      <c r="P126" s="96"/>
    </row>
    <row r="127" spans="1:16" ht="28.5" x14ac:dyDescent="0.45"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6"/>
      <c r="N127" s="96"/>
      <c r="O127" s="96"/>
      <c r="P127" s="96"/>
    </row>
    <row r="128" spans="1:16" ht="28.5" x14ac:dyDescent="0.45"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6"/>
      <c r="N128" s="96"/>
      <c r="O128" s="96"/>
      <c r="P128" s="96"/>
    </row>
    <row r="129" spans="2:16" ht="28.5" x14ac:dyDescent="0.45"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6"/>
      <c r="N129" s="96"/>
      <c r="O129" s="96"/>
      <c r="P129" s="96"/>
    </row>
    <row r="130" spans="2:16" ht="28.5" x14ac:dyDescent="0.45">
      <c r="B130" s="98"/>
      <c r="C130" s="98"/>
      <c r="D130" s="98"/>
      <c r="E130" s="98"/>
      <c r="F130" s="98"/>
      <c r="G130" s="98"/>
      <c r="H130" s="100"/>
      <c r="I130" s="98"/>
      <c r="J130" s="98"/>
      <c r="K130" s="98"/>
      <c r="L130" s="98"/>
      <c r="M130" s="96"/>
      <c r="N130" s="96"/>
      <c r="O130" s="96"/>
      <c r="P130" s="96"/>
    </row>
    <row r="131" spans="2:16" ht="28.5" x14ac:dyDescent="0.45">
      <c r="B131" s="98"/>
      <c r="C131" s="98"/>
      <c r="D131" s="98"/>
      <c r="E131" s="98"/>
      <c r="F131" s="98"/>
      <c r="G131" s="98"/>
      <c r="H131" s="100"/>
      <c r="I131" s="98"/>
      <c r="J131" s="98"/>
      <c r="K131" s="98"/>
      <c r="L131" s="98"/>
      <c r="M131" s="96"/>
      <c r="N131" s="96"/>
      <c r="O131" s="96"/>
      <c r="P131" s="96"/>
    </row>
    <row r="132" spans="2:16" ht="28.5" x14ac:dyDescent="0.45">
      <c r="B132" s="98"/>
      <c r="C132" s="98"/>
      <c r="D132" s="98"/>
      <c r="E132" s="98"/>
      <c r="F132" s="98"/>
      <c r="G132" s="98"/>
      <c r="H132" s="100"/>
      <c r="I132" s="98"/>
      <c r="J132" s="98"/>
      <c r="K132" s="98"/>
      <c r="L132" s="98"/>
      <c r="M132" s="96"/>
      <c r="N132" s="96"/>
      <c r="O132" s="96"/>
      <c r="P132" s="96"/>
    </row>
    <row r="133" spans="2:16" ht="28.5" x14ac:dyDescent="0.45">
      <c r="B133" s="98"/>
      <c r="C133" s="98"/>
      <c r="D133" s="98"/>
      <c r="E133" s="98"/>
      <c r="F133" s="98"/>
      <c r="G133" s="98"/>
      <c r="H133" s="100"/>
      <c r="I133" s="98"/>
      <c r="J133" s="98"/>
      <c r="K133" s="98"/>
      <c r="L133" s="98"/>
      <c r="M133" s="96"/>
      <c r="N133" s="96"/>
      <c r="O133" s="96"/>
      <c r="P133" s="96"/>
    </row>
    <row r="134" spans="2:16" ht="28.5" x14ac:dyDescent="0.45">
      <c r="B134" s="98"/>
      <c r="C134" s="98"/>
      <c r="D134" s="98"/>
      <c r="E134" s="98"/>
      <c r="F134" s="98"/>
      <c r="G134" s="98"/>
      <c r="H134" s="100"/>
      <c r="I134" s="98"/>
      <c r="J134" s="98"/>
      <c r="K134" s="98"/>
      <c r="L134" s="98"/>
      <c r="M134" s="96"/>
      <c r="N134" s="96"/>
      <c r="O134" s="96"/>
      <c r="P134" s="96"/>
    </row>
    <row r="135" spans="2:16" ht="28.5" x14ac:dyDescent="0.45">
      <c r="B135" s="98"/>
      <c r="C135" s="98"/>
      <c r="D135" s="98"/>
      <c r="E135" s="98"/>
      <c r="F135" s="98"/>
      <c r="G135" s="98"/>
      <c r="H135" s="100"/>
      <c r="I135" s="98"/>
      <c r="J135" s="98"/>
      <c r="K135" s="98"/>
      <c r="L135" s="98"/>
      <c r="M135" s="96"/>
      <c r="N135" s="96"/>
      <c r="O135" s="96"/>
      <c r="P135" s="96"/>
    </row>
    <row r="136" spans="2:16" ht="28.5" x14ac:dyDescent="0.45">
      <c r="B136" s="98"/>
      <c r="C136" s="98"/>
      <c r="D136" s="98"/>
      <c r="E136" s="98"/>
      <c r="F136" s="98"/>
      <c r="G136" s="98"/>
      <c r="H136" s="100"/>
      <c r="I136" s="98"/>
      <c r="J136" s="98"/>
      <c r="K136" s="98"/>
      <c r="L136" s="98"/>
      <c r="M136" s="96"/>
      <c r="N136" s="96"/>
      <c r="O136" s="96"/>
      <c r="P136" s="96"/>
    </row>
    <row r="137" spans="2:16" ht="28.5" x14ac:dyDescent="0.45">
      <c r="B137" s="98"/>
      <c r="C137" s="101"/>
      <c r="D137" s="98"/>
      <c r="E137" s="98"/>
      <c r="F137" s="98"/>
      <c r="G137" s="98"/>
      <c r="H137" s="100"/>
      <c r="I137" s="98"/>
      <c r="J137" s="98"/>
      <c r="K137" s="98"/>
      <c r="L137" s="98"/>
      <c r="M137" s="96"/>
      <c r="N137" s="96"/>
      <c r="O137" s="96"/>
      <c r="P137" s="96"/>
    </row>
    <row r="138" spans="2:16" ht="28.5" x14ac:dyDescent="0.45">
      <c r="B138" s="98"/>
      <c r="C138" s="101"/>
      <c r="D138" s="98"/>
      <c r="E138" s="98"/>
      <c r="F138" s="98"/>
      <c r="G138" s="98"/>
      <c r="H138" s="100"/>
      <c r="I138" s="98"/>
      <c r="J138" s="98"/>
      <c r="K138" s="98"/>
      <c r="L138" s="98"/>
      <c r="M138" s="96"/>
      <c r="N138" s="102"/>
      <c r="O138" s="96"/>
      <c r="P138" s="96"/>
    </row>
    <row r="139" spans="2:16" ht="28.5" x14ac:dyDescent="0.45">
      <c r="B139" s="98"/>
      <c r="C139" s="98"/>
      <c r="D139" s="98"/>
      <c r="E139" s="98"/>
      <c r="F139" s="98"/>
      <c r="G139" s="98"/>
      <c r="H139" s="100"/>
      <c r="I139" s="98"/>
      <c r="J139" s="98"/>
      <c r="K139" s="98"/>
      <c r="L139" s="98"/>
      <c r="M139" s="96"/>
      <c r="N139" s="102"/>
      <c r="O139" s="96"/>
      <c r="P139" s="96"/>
    </row>
    <row r="140" spans="2:16" ht="28.5" x14ac:dyDescent="0.45">
      <c r="B140" s="98"/>
      <c r="C140" s="98"/>
      <c r="D140" s="98"/>
      <c r="E140" s="98"/>
      <c r="F140" s="98"/>
      <c r="G140" s="98"/>
      <c r="H140" s="100"/>
      <c r="I140" s="98"/>
      <c r="J140" s="98"/>
      <c r="K140" s="98"/>
      <c r="L140" s="98"/>
      <c r="M140" s="96"/>
      <c r="N140" s="102"/>
      <c r="O140" s="96"/>
      <c r="P140" s="96"/>
    </row>
    <row r="141" spans="2:16" ht="28.5" x14ac:dyDescent="0.45">
      <c r="B141" s="98"/>
      <c r="C141" s="98"/>
      <c r="D141" s="98"/>
      <c r="E141" s="98"/>
      <c r="F141" s="98"/>
      <c r="G141" s="98"/>
      <c r="H141" s="100"/>
      <c r="I141" s="98"/>
      <c r="J141" s="98"/>
      <c r="K141" s="98"/>
      <c r="L141" s="98"/>
      <c r="M141" s="96"/>
      <c r="N141" s="96"/>
      <c r="O141" s="96"/>
      <c r="P141" s="96"/>
    </row>
    <row r="142" spans="2:16" ht="28.5" x14ac:dyDescent="0.45">
      <c r="B142" s="98"/>
      <c r="C142" s="98"/>
      <c r="D142" s="98"/>
      <c r="E142" s="98"/>
      <c r="F142" s="98"/>
      <c r="G142" s="98"/>
      <c r="H142" s="100"/>
      <c r="I142" s="98"/>
      <c r="J142" s="98"/>
      <c r="K142" s="98"/>
      <c r="L142" s="98"/>
      <c r="M142" s="96"/>
      <c r="N142" s="96"/>
      <c r="O142" s="96"/>
      <c r="P142" s="96"/>
    </row>
    <row r="143" spans="2:16" ht="28.5" x14ac:dyDescent="0.45">
      <c r="B143" s="98"/>
      <c r="C143" s="98"/>
      <c r="D143" s="98"/>
      <c r="E143" s="98"/>
      <c r="F143" s="98"/>
      <c r="G143" s="98"/>
      <c r="H143" s="100"/>
      <c r="I143" s="98"/>
      <c r="J143" s="98"/>
      <c r="K143" s="98"/>
      <c r="L143" s="98"/>
      <c r="M143" s="96"/>
      <c r="N143" s="96"/>
      <c r="O143" s="96"/>
      <c r="P143" s="96"/>
    </row>
    <row r="144" spans="2:16" ht="28.5" x14ac:dyDescent="0.45">
      <c r="B144" s="98"/>
      <c r="C144" s="98"/>
      <c r="D144" s="98"/>
      <c r="E144" s="98"/>
      <c r="F144" s="98"/>
      <c r="G144" s="98"/>
      <c r="H144" s="100"/>
      <c r="I144" s="98"/>
      <c r="J144" s="98"/>
      <c r="K144" s="98"/>
      <c r="L144" s="98"/>
      <c r="M144" s="96"/>
      <c r="N144" s="96"/>
      <c r="O144" s="96"/>
      <c r="P144" s="96"/>
    </row>
    <row r="145" spans="2:16" ht="28.5" x14ac:dyDescent="0.45">
      <c r="B145" s="98"/>
      <c r="C145" s="98"/>
      <c r="D145" s="98"/>
      <c r="E145" s="98"/>
      <c r="F145" s="98"/>
      <c r="G145" s="98"/>
      <c r="H145" s="100"/>
      <c r="I145" s="98"/>
      <c r="J145" s="98"/>
      <c r="K145" s="98"/>
      <c r="L145" s="98"/>
      <c r="M145" s="96"/>
      <c r="N145" s="96"/>
      <c r="O145" s="96"/>
      <c r="P145" s="96"/>
    </row>
    <row r="146" spans="2:16" ht="28.5" x14ac:dyDescent="0.45">
      <c r="B146" s="98"/>
      <c r="C146" s="98"/>
      <c r="D146" s="98"/>
      <c r="E146" s="98"/>
      <c r="F146" s="98"/>
      <c r="G146" s="98"/>
      <c r="H146" s="100"/>
      <c r="I146" s="98"/>
      <c r="J146" s="98"/>
      <c r="K146" s="98"/>
      <c r="L146" s="98"/>
      <c r="M146" s="96"/>
      <c r="N146" s="96"/>
      <c r="O146" s="96"/>
      <c r="P146" s="96"/>
    </row>
    <row r="147" spans="2:16" ht="28.5" x14ac:dyDescent="0.45"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6"/>
      <c r="N147" s="96"/>
      <c r="O147" s="96"/>
      <c r="P147" s="96"/>
    </row>
    <row r="148" spans="2:16" ht="28.5" x14ac:dyDescent="0.45"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6"/>
      <c r="N148" s="96"/>
      <c r="O148" s="96"/>
      <c r="P148" s="96"/>
    </row>
    <row r="149" spans="2:16" ht="28.5" x14ac:dyDescent="0.45"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6"/>
      <c r="N149" s="96"/>
      <c r="O149" s="96"/>
      <c r="P149" s="96"/>
    </row>
    <row r="150" spans="2:16" ht="28.5" x14ac:dyDescent="0.45"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6"/>
      <c r="N150" s="96"/>
      <c r="O150" s="96"/>
      <c r="P150" s="96"/>
    </row>
    <row r="151" spans="2:16" ht="28.5" x14ac:dyDescent="0.45"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6"/>
      <c r="N151" s="96"/>
      <c r="O151" s="96"/>
      <c r="P151" s="96"/>
    </row>
    <row r="152" spans="2:16" ht="28.5" x14ac:dyDescent="0.45"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6"/>
      <c r="N152" s="96"/>
      <c r="O152" s="96"/>
      <c r="P152" s="96"/>
    </row>
    <row r="153" spans="2:16" ht="28.5" x14ac:dyDescent="0.45"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6"/>
      <c r="N153" s="96"/>
      <c r="O153" s="96"/>
      <c r="P153" s="96"/>
    </row>
    <row r="154" spans="2:16" ht="28.5" x14ac:dyDescent="0.45"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6"/>
      <c r="N154" s="96"/>
      <c r="O154" s="96"/>
      <c r="P154" s="96"/>
    </row>
    <row r="155" spans="2:16" ht="28.5" x14ac:dyDescent="0.45"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6"/>
      <c r="N155" s="96"/>
      <c r="O155" s="96"/>
      <c r="P155" s="96"/>
    </row>
    <row r="156" spans="2:16" ht="28.5" x14ac:dyDescent="0.45"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6"/>
      <c r="N156" s="96"/>
      <c r="O156" s="96"/>
      <c r="P156" s="96"/>
    </row>
    <row r="157" spans="2:16" ht="28.5" x14ac:dyDescent="0.45"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6"/>
      <c r="N157" s="96"/>
      <c r="O157" s="96"/>
      <c r="P157" s="96"/>
    </row>
    <row r="158" spans="2:16" ht="28.5" x14ac:dyDescent="0.45"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6"/>
      <c r="N158" s="96"/>
      <c r="O158" s="96"/>
      <c r="P158" s="96"/>
    </row>
    <row r="159" spans="2:16" ht="28.5" x14ac:dyDescent="0.45"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6"/>
      <c r="N159" s="96"/>
      <c r="O159" s="96"/>
      <c r="P159" s="96"/>
    </row>
    <row r="160" spans="2:16" ht="28.5" x14ac:dyDescent="0.45"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6"/>
      <c r="N160" s="96"/>
      <c r="O160" s="96"/>
      <c r="P160" s="96"/>
    </row>
    <row r="161" spans="2:16" ht="28.5" x14ac:dyDescent="0.45"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6"/>
      <c r="N161" s="96"/>
      <c r="O161" s="96"/>
      <c r="P161" s="96"/>
    </row>
    <row r="162" spans="2:16" ht="28.5" x14ac:dyDescent="0.45"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6"/>
      <c r="N162" s="96"/>
      <c r="O162" s="96"/>
      <c r="P162" s="96"/>
    </row>
    <row r="163" spans="2:16" ht="28.5" x14ac:dyDescent="0.45"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6"/>
      <c r="N163" s="96"/>
      <c r="O163" s="96"/>
      <c r="P163" s="96"/>
    </row>
    <row r="164" spans="2:16" ht="28.5" x14ac:dyDescent="0.45"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6"/>
      <c r="N164" s="96"/>
      <c r="O164" s="96"/>
      <c r="P164" s="96"/>
    </row>
    <row r="165" spans="2:16" ht="28.5" x14ac:dyDescent="0.45"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6"/>
      <c r="N165" s="96"/>
      <c r="O165" s="96"/>
      <c r="P165" s="96"/>
    </row>
    <row r="166" spans="2:16" ht="28.5" x14ac:dyDescent="0.45"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6"/>
      <c r="N166" s="96"/>
      <c r="O166" s="96"/>
      <c r="P166" s="96"/>
    </row>
    <row r="167" spans="2:16" ht="28.5" x14ac:dyDescent="0.45"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6"/>
      <c r="N167" s="96"/>
      <c r="O167" s="96"/>
      <c r="P167" s="96"/>
    </row>
    <row r="168" spans="2:16" ht="28.5" x14ac:dyDescent="0.45"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6"/>
      <c r="N168" s="96"/>
      <c r="O168" s="96"/>
      <c r="P168" s="96"/>
    </row>
    <row r="169" spans="2:16" ht="28.5" x14ac:dyDescent="0.45"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6"/>
      <c r="N169" s="96"/>
      <c r="O169" s="96"/>
      <c r="P169" s="96"/>
    </row>
    <row r="170" spans="2:16" ht="28.5" x14ac:dyDescent="0.45"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6"/>
      <c r="N170" s="96"/>
      <c r="O170" s="96"/>
      <c r="P170" s="96"/>
    </row>
    <row r="171" spans="2:16" ht="28.5" x14ac:dyDescent="0.45"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6"/>
      <c r="N171" s="96"/>
      <c r="O171" s="96"/>
      <c r="P171" s="96"/>
    </row>
    <row r="172" spans="2:16" ht="28.5" x14ac:dyDescent="0.45"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6"/>
      <c r="N172" s="96"/>
      <c r="O172" s="96"/>
      <c r="P172" s="96"/>
    </row>
    <row r="173" spans="2:16" ht="28.5" x14ac:dyDescent="0.45"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6"/>
      <c r="N173" s="96"/>
      <c r="O173" s="96"/>
      <c r="P173" s="96"/>
    </row>
    <row r="174" spans="2:16" ht="28.5" x14ac:dyDescent="0.45"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6"/>
      <c r="N174" s="96"/>
      <c r="O174" s="96"/>
      <c r="P174" s="96"/>
    </row>
    <row r="175" spans="2:16" ht="28.5" x14ac:dyDescent="0.45"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6"/>
      <c r="N175" s="96"/>
      <c r="O175" s="96"/>
      <c r="P175" s="96"/>
    </row>
    <row r="176" spans="2:16" ht="28.5" x14ac:dyDescent="0.45"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6"/>
      <c r="N176" s="96"/>
      <c r="O176" s="96"/>
      <c r="P176" s="96"/>
    </row>
    <row r="177" spans="2:16" ht="28.5" x14ac:dyDescent="0.45"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6"/>
      <c r="N177" s="96"/>
      <c r="O177" s="96"/>
      <c r="P177" s="96"/>
    </row>
    <row r="178" spans="2:16" ht="28.5" x14ac:dyDescent="0.45"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6"/>
      <c r="N178" s="96"/>
      <c r="O178" s="96"/>
      <c r="P178" s="96"/>
    </row>
    <row r="179" spans="2:16" ht="28.5" x14ac:dyDescent="0.45"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6"/>
      <c r="N179" s="96"/>
      <c r="O179" s="96"/>
      <c r="P179" s="96"/>
    </row>
    <row r="180" spans="2:16" ht="28.5" x14ac:dyDescent="0.45"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6"/>
      <c r="N180" s="96"/>
      <c r="O180" s="96"/>
      <c r="P180" s="96"/>
    </row>
    <row r="181" spans="2:16" ht="28.5" x14ac:dyDescent="0.45"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6"/>
      <c r="N181" s="96"/>
      <c r="O181" s="96"/>
      <c r="P181" s="96"/>
    </row>
    <row r="182" spans="2:16" ht="28.5" x14ac:dyDescent="0.45"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6"/>
      <c r="N182" s="96"/>
      <c r="O182" s="96"/>
      <c r="P182" s="96"/>
    </row>
    <row r="183" spans="2:16" ht="28.5" x14ac:dyDescent="0.45"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6"/>
      <c r="N183" s="96"/>
      <c r="O183" s="96"/>
      <c r="P183" s="96"/>
    </row>
    <row r="184" spans="2:16" ht="28.5" x14ac:dyDescent="0.45"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6"/>
      <c r="N184" s="96"/>
      <c r="O184" s="96"/>
      <c r="P184" s="96"/>
    </row>
    <row r="185" spans="2:16" ht="28.5" x14ac:dyDescent="0.45"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6"/>
      <c r="N185" s="96"/>
      <c r="O185" s="96"/>
      <c r="P185" s="96"/>
    </row>
    <row r="186" spans="2:16" ht="28.5" x14ac:dyDescent="0.45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6"/>
      <c r="N186" s="96"/>
      <c r="O186" s="96"/>
      <c r="P186" s="96"/>
    </row>
    <row r="187" spans="2:16" ht="28.5" x14ac:dyDescent="0.45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6"/>
      <c r="N187" s="96"/>
      <c r="O187" s="96"/>
      <c r="P187" s="96"/>
    </row>
    <row r="188" spans="2:16" ht="28.5" x14ac:dyDescent="0.45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6"/>
      <c r="N188" s="96"/>
      <c r="O188" s="96"/>
      <c r="P188" s="96"/>
    </row>
    <row r="189" spans="2:16" ht="28.5" x14ac:dyDescent="0.45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6"/>
      <c r="N189" s="96"/>
      <c r="O189" s="96"/>
      <c r="P189" s="96"/>
    </row>
    <row r="190" spans="2:16" ht="28.5" x14ac:dyDescent="0.45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6"/>
      <c r="N190" s="96"/>
      <c r="O190" s="96"/>
      <c r="P190" s="96"/>
    </row>
    <row r="191" spans="2:16" ht="28.5" x14ac:dyDescent="0.45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6"/>
      <c r="N191" s="96"/>
      <c r="O191" s="96"/>
      <c r="P191" s="96"/>
    </row>
    <row r="192" spans="2:16" ht="28.5" x14ac:dyDescent="0.45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6"/>
      <c r="N192" s="96"/>
      <c r="O192" s="96"/>
      <c r="P192" s="96"/>
    </row>
    <row r="193" spans="2:16" ht="28.5" x14ac:dyDescent="0.45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6"/>
      <c r="N193" s="96"/>
      <c r="O193" s="96"/>
      <c r="P193" s="96"/>
    </row>
    <row r="194" spans="2:16" ht="28.5" x14ac:dyDescent="0.45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6"/>
      <c r="N194" s="96"/>
      <c r="O194" s="96"/>
      <c r="P194" s="96"/>
    </row>
    <row r="195" spans="2:16" ht="28.5" x14ac:dyDescent="0.45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6"/>
      <c r="N195" s="96"/>
      <c r="O195" s="96"/>
      <c r="P195" s="96"/>
    </row>
    <row r="196" spans="2:16" ht="28.5" x14ac:dyDescent="0.45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6"/>
      <c r="N196" s="96"/>
      <c r="O196" s="96"/>
      <c r="P196" s="96"/>
    </row>
    <row r="197" spans="2:16" ht="28.5" x14ac:dyDescent="0.45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6"/>
      <c r="N197" s="96"/>
      <c r="O197" s="96"/>
      <c r="P197" s="96"/>
    </row>
    <row r="198" spans="2:16" ht="28.5" x14ac:dyDescent="0.45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6"/>
      <c r="N198" s="96"/>
      <c r="O198" s="96"/>
      <c r="P198" s="96"/>
    </row>
    <row r="199" spans="2:16" ht="28.5" x14ac:dyDescent="0.45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6"/>
      <c r="N199" s="96"/>
      <c r="O199" s="96"/>
      <c r="P199" s="96"/>
    </row>
    <row r="200" spans="2:16" ht="28.5" x14ac:dyDescent="0.45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6"/>
      <c r="N200" s="96"/>
      <c r="O200" s="96"/>
      <c r="P200" s="96"/>
    </row>
    <row r="201" spans="2:16" ht="28.5" x14ac:dyDescent="0.45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6"/>
      <c r="N201" s="96"/>
      <c r="O201" s="96"/>
      <c r="P201" s="96"/>
    </row>
    <row r="202" spans="2:16" ht="28.5" x14ac:dyDescent="0.45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6"/>
      <c r="N202" s="96"/>
      <c r="O202" s="96"/>
      <c r="P202" s="96"/>
    </row>
    <row r="203" spans="2:16" ht="28.5" x14ac:dyDescent="0.45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6"/>
      <c r="N203" s="96"/>
      <c r="O203" s="96"/>
      <c r="P203" s="96"/>
    </row>
    <row r="204" spans="2:16" ht="28.5" x14ac:dyDescent="0.45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6"/>
      <c r="N204" s="96"/>
      <c r="O204" s="96"/>
      <c r="P204" s="96"/>
    </row>
    <row r="205" spans="2:16" ht="28.5" x14ac:dyDescent="0.45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6"/>
      <c r="N205" s="96"/>
      <c r="O205" s="96"/>
      <c r="P205" s="96"/>
    </row>
    <row r="206" spans="2:16" ht="28.5" x14ac:dyDescent="0.45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6"/>
      <c r="N206" s="96"/>
      <c r="O206" s="96"/>
      <c r="P206" s="96"/>
    </row>
    <row r="207" spans="2:16" ht="28.5" x14ac:dyDescent="0.45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6"/>
      <c r="N207" s="96"/>
      <c r="O207" s="96"/>
      <c r="P207" s="96"/>
    </row>
    <row r="208" spans="2:16" ht="28.5" x14ac:dyDescent="0.45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6"/>
      <c r="N208" s="96"/>
      <c r="O208" s="96"/>
      <c r="P208" s="96"/>
    </row>
    <row r="209" spans="2:16" ht="28.5" x14ac:dyDescent="0.45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6"/>
      <c r="N209" s="96"/>
      <c r="O209" s="96"/>
      <c r="P209" s="96"/>
    </row>
    <row r="210" spans="2:16" ht="28.5" x14ac:dyDescent="0.45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6"/>
      <c r="N210" s="96"/>
      <c r="O210" s="96"/>
      <c r="P210" s="96"/>
    </row>
    <row r="211" spans="2:16" ht="28.5" x14ac:dyDescent="0.45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6"/>
      <c r="N211" s="96"/>
      <c r="O211" s="96"/>
      <c r="P211" s="96"/>
    </row>
    <row r="212" spans="2:16" ht="28.5" x14ac:dyDescent="0.45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6"/>
      <c r="N212" s="96"/>
      <c r="O212" s="96"/>
      <c r="P212" s="96"/>
    </row>
    <row r="213" spans="2:16" ht="28.5" x14ac:dyDescent="0.45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6"/>
      <c r="N213" s="96"/>
      <c r="O213" s="96"/>
      <c r="P213" s="96"/>
    </row>
    <row r="214" spans="2:16" ht="28.5" x14ac:dyDescent="0.45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6"/>
      <c r="N214" s="96"/>
      <c r="O214" s="96"/>
      <c r="P214" s="96"/>
    </row>
    <row r="215" spans="2:16" ht="28.5" x14ac:dyDescent="0.45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6"/>
      <c r="N215" s="96"/>
      <c r="O215" s="96"/>
      <c r="P215" s="96"/>
    </row>
    <row r="216" spans="2:16" ht="28.5" x14ac:dyDescent="0.45"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6"/>
      <c r="N216" s="96"/>
      <c r="O216" s="96"/>
      <c r="P216" s="96"/>
    </row>
    <row r="217" spans="2:16" ht="28.5" x14ac:dyDescent="0.45"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6"/>
      <c r="N217" s="96"/>
      <c r="O217" s="96"/>
      <c r="P217" s="96"/>
    </row>
    <row r="218" spans="2:16" ht="28.5" x14ac:dyDescent="0.45"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6"/>
      <c r="N218" s="96"/>
      <c r="O218" s="96"/>
      <c r="P218" s="96"/>
    </row>
    <row r="219" spans="2:16" ht="28.5" x14ac:dyDescent="0.45"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6"/>
      <c r="N219" s="96"/>
      <c r="O219" s="96"/>
      <c r="P219" s="96"/>
    </row>
    <row r="220" spans="2:16" ht="28.5" x14ac:dyDescent="0.45"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6"/>
      <c r="N220" s="96"/>
      <c r="O220" s="96"/>
      <c r="P220" s="96"/>
    </row>
    <row r="221" spans="2:16" ht="28.5" x14ac:dyDescent="0.45"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6"/>
      <c r="N221" s="96"/>
      <c r="O221" s="96"/>
      <c r="P221" s="96"/>
    </row>
    <row r="222" spans="2:16" ht="28.5" x14ac:dyDescent="0.45"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6"/>
      <c r="N222" s="96"/>
      <c r="O222" s="96"/>
      <c r="P222" s="96"/>
    </row>
    <row r="223" spans="2:16" ht="28.5" x14ac:dyDescent="0.45"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6"/>
      <c r="N223" s="96"/>
      <c r="O223" s="96"/>
      <c r="P223" s="96"/>
    </row>
    <row r="224" spans="2:16" ht="28.5" x14ac:dyDescent="0.45"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6"/>
      <c r="N224" s="96"/>
      <c r="O224" s="96"/>
      <c r="P224" s="96"/>
    </row>
    <row r="225" spans="2:16" ht="28.5" x14ac:dyDescent="0.45"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6"/>
      <c r="N225" s="96"/>
      <c r="O225" s="96"/>
      <c r="P225" s="96"/>
    </row>
    <row r="226" spans="2:16" ht="28.5" x14ac:dyDescent="0.45"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6"/>
      <c r="N226" s="96"/>
      <c r="O226" s="96"/>
      <c r="P226" s="96"/>
    </row>
    <row r="227" spans="2:16" ht="28.5" x14ac:dyDescent="0.45"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6"/>
      <c r="N227" s="96"/>
      <c r="O227" s="96"/>
      <c r="P227" s="96"/>
    </row>
    <row r="228" spans="2:16" ht="28.5" x14ac:dyDescent="0.45"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6"/>
      <c r="N228" s="96"/>
      <c r="O228" s="96"/>
      <c r="P228" s="96"/>
    </row>
    <row r="229" spans="2:16" ht="28.5" x14ac:dyDescent="0.45"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6"/>
      <c r="N229" s="96"/>
      <c r="O229" s="96"/>
      <c r="P229" s="96"/>
    </row>
    <row r="230" spans="2:16" ht="28.5" x14ac:dyDescent="0.45"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6"/>
      <c r="N230" s="96"/>
      <c r="O230" s="96"/>
      <c r="P230" s="96"/>
    </row>
    <row r="231" spans="2:16" ht="28.5" x14ac:dyDescent="0.45"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6"/>
      <c r="N231" s="96"/>
      <c r="O231" s="96"/>
      <c r="P231" s="96"/>
    </row>
    <row r="232" spans="2:16" ht="28.5" x14ac:dyDescent="0.45"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6"/>
      <c r="N232" s="96"/>
      <c r="O232" s="96"/>
      <c r="P232" s="96"/>
    </row>
    <row r="233" spans="2:16" ht="28.5" x14ac:dyDescent="0.45"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6"/>
      <c r="N233" s="96"/>
      <c r="O233" s="96"/>
      <c r="P233" s="96"/>
    </row>
    <row r="234" spans="2:16" ht="28.5" x14ac:dyDescent="0.45"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6"/>
      <c r="N234" s="96"/>
      <c r="O234" s="96"/>
      <c r="P234" s="96"/>
    </row>
    <row r="235" spans="2:16" ht="28.5" x14ac:dyDescent="0.45"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6"/>
      <c r="N235" s="96"/>
      <c r="O235" s="96"/>
      <c r="P235" s="96"/>
    </row>
    <row r="236" spans="2:16" ht="28.5" x14ac:dyDescent="0.45"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6"/>
      <c r="N236" s="96"/>
      <c r="O236" s="96"/>
      <c r="P236" s="96"/>
    </row>
    <row r="237" spans="2:16" ht="28.5" x14ac:dyDescent="0.45"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6"/>
      <c r="N237" s="96"/>
      <c r="O237" s="96"/>
      <c r="P237" s="96"/>
    </row>
    <row r="238" spans="2:16" ht="28.5" x14ac:dyDescent="0.45"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6"/>
      <c r="N238" s="96"/>
      <c r="O238" s="96"/>
      <c r="P238" s="96"/>
    </row>
    <row r="239" spans="2:16" ht="28.5" x14ac:dyDescent="0.45"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6"/>
      <c r="N239" s="96"/>
      <c r="O239" s="96"/>
      <c r="P239" s="96"/>
    </row>
    <row r="240" spans="2:16" ht="28.5" x14ac:dyDescent="0.45"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6"/>
      <c r="N240" s="96"/>
      <c r="O240" s="96"/>
      <c r="P240" s="96"/>
    </row>
    <row r="241" spans="2:16" ht="28.5" x14ac:dyDescent="0.45"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6"/>
      <c r="N241" s="96"/>
      <c r="O241" s="96"/>
      <c r="P241" s="96"/>
    </row>
    <row r="242" spans="2:16" ht="28.5" x14ac:dyDescent="0.45"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6"/>
      <c r="N242" s="96"/>
      <c r="O242" s="96"/>
      <c r="P242" s="96"/>
    </row>
    <row r="243" spans="2:16" ht="28.5" x14ac:dyDescent="0.45"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6"/>
      <c r="N243" s="96"/>
      <c r="O243" s="96"/>
      <c r="P243" s="96"/>
    </row>
    <row r="244" spans="2:16" ht="28.5" x14ac:dyDescent="0.45"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6"/>
      <c r="N244" s="96"/>
      <c r="O244" s="96"/>
      <c r="P244" s="96"/>
    </row>
    <row r="245" spans="2:16" ht="28.5" x14ac:dyDescent="0.45"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6"/>
      <c r="N245" s="96"/>
      <c r="O245" s="96"/>
      <c r="P245" s="96"/>
    </row>
    <row r="246" spans="2:16" ht="28.5" x14ac:dyDescent="0.45"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6"/>
      <c r="N246" s="96"/>
      <c r="O246" s="96"/>
      <c r="P246" s="96"/>
    </row>
    <row r="247" spans="2:16" ht="28.5" x14ac:dyDescent="0.45"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6"/>
      <c r="N247" s="96"/>
      <c r="O247" s="96"/>
      <c r="P247" s="96"/>
    </row>
    <row r="248" spans="2:16" ht="28.5" x14ac:dyDescent="0.45"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6"/>
      <c r="N248" s="96"/>
      <c r="O248" s="96"/>
      <c r="P248" s="96"/>
    </row>
    <row r="249" spans="2:16" ht="28.5" x14ac:dyDescent="0.45"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6"/>
      <c r="N249" s="96"/>
      <c r="O249" s="96"/>
      <c r="P249" s="96"/>
    </row>
    <row r="250" spans="2:16" ht="28.5" x14ac:dyDescent="0.45"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6"/>
      <c r="N250" s="96"/>
      <c r="O250" s="96"/>
      <c r="P250" s="96"/>
    </row>
    <row r="251" spans="2:16" ht="28.5" x14ac:dyDescent="0.45"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6"/>
      <c r="N251" s="96"/>
      <c r="O251" s="96"/>
      <c r="P251" s="96"/>
    </row>
    <row r="252" spans="2:16" ht="28.5" x14ac:dyDescent="0.45"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6"/>
      <c r="N252" s="96"/>
      <c r="O252" s="96"/>
      <c r="P252" s="96"/>
    </row>
    <row r="253" spans="2:16" ht="28.5" x14ac:dyDescent="0.45"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6"/>
      <c r="N253" s="96"/>
      <c r="O253" s="96"/>
      <c r="P253" s="96"/>
    </row>
    <row r="254" spans="2:16" ht="28.5" x14ac:dyDescent="0.45"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6"/>
      <c r="N254" s="96"/>
      <c r="O254" s="96"/>
      <c r="P254" s="96"/>
    </row>
    <row r="255" spans="2:16" ht="28.5" x14ac:dyDescent="0.45"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6"/>
      <c r="N255" s="96"/>
      <c r="O255" s="96"/>
      <c r="P255" s="96"/>
    </row>
    <row r="256" spans="2:16" ht="28.5" x14ac:dyDescent="0.45"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6"/>
      <c r="N256" s="96"/>
      <c r="O256" s="96"/>
      <c r="P256" s="96"/>
    </row>
    <row r="257" spans="2:16" ht="28.5" x14ac:dyDescent="0.45"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6"/>
      <c r="N257" s="96"/>
      <c r="O257" s="96"/>
      <c r="P257" s="96"/>
    </row>
    <row r="258" spans="2:16" ht="28.5" x14ac:dyDescent="0.45"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6"/>
      <c r="N258" s="96"/>
      <c r="O258" s="96"/>
      <c r="P258" s="96"/>
    </row>
    <row r="259" spans="2:16" ht="28.5" x14ac:dyDescent="0.45"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6"/>
      <c r="N259" s="96"/>
      <c r="O259" s="96"/>
      <c r="P259" s="96"/>
    </row>
    <row r="260" spans="2:16" ht="28.5" x14ac:dyDescent="0.45"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6"/>
      <c r="N260" s="96"/>
      <c r="O260" s="96"/>
      <c r="P260" s="96"/>
    </row>
    <row r="261" spans="2:16" ht="28.5" x14ac:dyDescent="0.45"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6"/>
      <c r="N261" s="96"/>
      <c r="O261" s="96"/>
      <c r="P261" s="96"/>
    </row>
    <row r="262" spans="2:16" ht="28.5" x14ac:dyDescent="0.45"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6"/>
      <c r="N262" s="96"/>
      <c r="O262" s="96"/>
      <c r="P262" s="96"/>
    </row>
    <row r="263" spans="2:16" ht="28.5" x14ac:dyDescent="0.45"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6"/>
      <c r="N263" s="96"/>
      <c r="O263" s="96"/>
      <c r="P263" s="96"/>
    </row>
    <row r="264" spans="2:16" ht="28.5" x14ac:dyDescent="0.45"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6"/>
      <c r="N264" s="96"/>
      <c r="O264" s="96"/>
      <c r="P264" s="96"/>
    </row>
    <row r="265" spans="2:16" ht="28.5" x14ac:dyDescent="0.45"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6"/>
      <c r="N265" s="96"/>
      <c r="O265" s="96"/>
      <c r="P265" s="96"/>
    </row>
    <row r="266" spans="2:16" ht="28.5" x14ac:dyDescent="0.45"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6"/>
      <c r="N266" s="96"/>
      <c r="O266" s="96"/>
      <c r="P266" s="96"/>
    </row>
    <row r="267" spans="2:16" ht="28.5" x14ac:dyDescent="0.45"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6"/>
      <c r="N267" s="96"/>
      <c r="O267" s="96"/>
      <c r="P267" s="96"/>
    </row>
    <row r="268" spans="2:16" ht="28.5" x14ac:dyDescent="0.45"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6"/>
      <c r="N268" s="96"/>
      <c r="O268" s="96"/>
      <c r="P268" s="96"/>
    </row>
    <row r="269" spans="2:16" ht="28.5" x14ac:dyDescent="0.45"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6"/>
      <c r="N269" s="96"/>
      <c r="O269" s="96"/>
      <c r="P269" s="96"/>
    </row>
    <row r="270" spans="2:16" ht="28.5" x14ac:dyDescent="0.45"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6"/>
      <c r="N270" s="96"/>
      <c r="O270" s="96"/>
      <c r="P270" s="96"/>
    </row>
    <row r="271" spans="2:16" ht="28.5" x14ac:dyDescent="0.45"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6"/>
      <c r="N271" s="96"/>
      <c r="O271" s="96"/>
      <c r="P271" s="96"/>
    </row>
    <row r="272" spans="2:16" ht="28.5" x14ac:dyDescent="0.45"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6"/>
      <c r="N272" s="96"/>
      <c r="O272" s="96"/>
      <c r="P272" s="96"/>
    </row>
    <row r="273" spans="2:16" ht="28.5" x14ac:dyDescent="0.45"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6"/>
      <c r="N273" s="96"/>
      <c r="O273" s="96"/>
      <c r="P273" s="96"/>
    </row>
    <row r="274" spans="2:16" ht="28.5" x14ac:dyDescent="0.45"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6"/>
      <c r="N274" s="96"/>
      <c r="O274" s="96"/>
      <c r="P274" s="96"/>
    </row>
    <row r="275" spans="2:16" ht="28.5" x14ac:dyDescent="0.45"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6"/>
      <c r="N275" s="96"/>
      <c r="O275" s="96"/>
      <c r="P275" s="96"/>
    </row>
    <row r="276" spans="2:16" ht="28.5" x14ac:dyDescent="0.45"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6"/>
      <c r="N276" s="96"/>
      <c r="O276" s="96"/>
      <c r="P276" s="96"/>
    </row>
    <row r="277" spans="2:16" ht="28.5" x14ac:dyDescent="0.45"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6"/>
      <c r="N277" s="96"/>
      <c r="O277" s="96"/>
      <c r="P277" s="96"/>
    </row>
    <row r="278" spans="2:16" ht="28.5" x14ac:dyDescent="0.45"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6"/>
      <c r="N278" s="96"/>
      <c r="O278" s="96"/>
      <c r="P278" s="96"/>
    </row>
    <row r="279" spans="2:16" ht="28.5" x14ac:dyDescent="0.45"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6"/>
      <c r="N279" s="96"/>
      <c r="O279" s="96"/>
      <c r="P279" s="96"/>
    </row>
    <row r="280" spans="2:16" ht="28.5" x14ac:dyDescent="0.45"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6"/>
      <c r="N280" s="96"/>
      <c r="O280" s="96"/>
      <c r="P280" s="96"/>
    </row>
    <row r="281" spans="2:16" ht="28.5" x14ac:dyDescent="0.45"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6"/>
      <c r="N281" s="96"/>
      <c r="O281" s="96"/>
      <c r="P281" s="96"/>
    </row>
    <row r="282" spans="2:16" ht="26.25" x14ac:dyDescent="0.4"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</row>
    <row r="283" spans="2:16" ht="26.25" x14ac:dyDescent="0.4"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</row>
    <row r="284" spans="2:16" ht="26.25" x14ac:dyDescent="0.4"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</row>
    <row r="285" spans="2:16" ht="26.25" x14ac:dyDescent="0.4"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</row>
    <row r="286" spans="2:16" ht="26.25" x14ac:dyDescent="0.4"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</row>
    <row r="287" spans="2:16" ht="26.25" x14ac:dyDescent="0.4"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</row>
    <row r="288" spans="2:16" ht="26.25" x14ac:dyDescent="0.4"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</row>
    <row r="289" spans="2:16" ht="26.25" x14ac:dyDescent="0.4"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</row>
    <row r="290" spans="2:16" ht="26.25" x14ac:dyDescent="0.4"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</row>
    <row r="291" spans="2:16" ht="26.25" x14ac:dyDescent="0.4"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</row>
    <row r="292" spans="2:16" ht="26.25" x14ac:dyDescent="0.4"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</row>
    <row r="293" spans="2:16" ht="26.25" x14ac:dyDescent="0.4"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</row>
    <row r="294" spans="2:16" ht="26.25" x14ac:dyDescent="0.4"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</row>
    <row r="295" spans="2:16" ht="26.25" x14ac:dyDescent="0.4"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</row>
    <row r="296" spans="2:16" ht="26.25" x14ac:dyDescent="0.4"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</row>
    <row r="297" spans="2:16" ht="26.25" x14ac:dyDescent="0.4"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</row>
    <row r="298" spans="2:16" ht="26.25" x14ac:dyDescent="0.4"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</row>
    <row r="299" spans="2:16" ht="26.25" x14ac:dyDescent="0.4"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</row>
    <row r="300" spans="2:16" ht="26.25" x14ac:dyDescent="0.4"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</row>
    <row r="301" spans="2:16" ht="26.25" x14ac:dyDescent="0.4"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</row>
    <row r="302" spans="2:16" ht="26.25" x14ac:dyDescent="0.4"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</row>
    <row r="303" spans="2:16" ht="26.25" x14ac:dyDescent="0.4"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</row>
    <row r="304" spans="2:16" ht="26.25" x14ac:dyDescent="0.4"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</row>
    <row r="305" spans="2:16" ht="26.25" x14ac:dyDescent="0.4"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</row>
    <row r="306" spans="2:16" ht="26.25" x14ac:dyDescent="0.4"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</row>
    <row r="307" spans="2:16" ht="26.25" x14ac:dyDescent="0.4"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</row>
    <row r="308" spans="2:16" ht="26.25" x14ac:dyDescent="0.4"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</row>
    <row r="309" spans="2:16" ht="26.25" x14ac:dyDescent="0.4"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</row>
    <row r="310" spans="2:16" ht="26.25" x14ac:dyDescent="0.4"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</row>
    <row r="311" spans="2:16" ht="26.25" x14ac:dyDescent="0.4"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</row>
    <row r="312" spans="2:16" ht="26.25" x14ac:dyDescent="0.4"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</row>
    <row r="313" spans="2:16" ht="26.25" x14ac:dyDescent="0.4"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</row>
    <row r="314" spans="2:16" ht="26.25" x14ac:dyDescent="0.4"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</row>
    <row r="315" spans="2:16" ht="26.25" x14ac:dyDescent="0.4"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</row>
    <row r="316" spans="2:16" ht="26.25" x14ac:dyDescent="0.4"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</row>
    <row r="317" spans="2:16" ht="26.25" x14ac:dyDescent="0.4"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</row>
    <row r="318" spans="2:16" ht="26.25" x14ac:dyDescent="0.4"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</row>
    <row r="319" spans="2:16" ht="26.25" x14ac:dyDescent="0.4"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</row>
    <row r="320" spans="2:16" ht="26.25" x14ac:dyDescent="0.4"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</row>
    <row r="321" spans="2:16" ht="26.25" x14ac:dyDescent="0.4"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</row>
    <row r="322" spans="2:16" ht="26.25" x14ac:dyDescent="0.4"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</row>
    <row r="323" spans="2:16" ht="26.25" x14ac:dyDescent="0.4"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</row>
    <row r="324" spans="2:16" ht="26.25" x14ac:dyDescent="0.4"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</row>
    <row r="325" spans="2:16" ht="26.25" x14ac:dyDescent="0.4"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</row>
    <row r="326" spans="2:16" ht="26.25" x14ac:dyDescent="0.4"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</row>
    <row r="327" spans="2:16" ht="26.25" x14ac:dyDescent="0.4"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</row>
    <row r="328" spans="2:16" ht="26.25" x14ac:dyDescent="0.4"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</row>
    <row r="329" spans="2:16" ht="26.25" x14ac:dyDescent="0.4"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</row>
    <row r="330" spans="2:16" ht="26.25" x14ac:dyDescent="0.4"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</row>
    <row r="331" spans="2:16" ht="26.25" x14ac:dyDescent="0.4"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</row>
    <row r="332" spans="2:16" ht="26.25" x14ac:dyDescent="0.4"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</row>
    <row r="333" spans="2:16" ht="26.25" x14ac:dyDescent="0.4"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</row>
    <row r="334" spans="2:16" ht="26.25" x14ac:dyDescent="0.4"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</row>
    <row r="335" spans="2:16" ht="26.25" x14ac:dyDescent="0.4"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</row>
    <row r="336" spans="2:16" ht="26.25" x14ac:dyDescent="0.4"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</row>
    <row r="337" spans="2:16" ht="26.25" x14ac:dyDescent="0.4"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</row>
    <row r="338" spans="2:16" ht="26.25" x14ac:dyDescent="0.4"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</row>
    <row r="339" spans="2:16" ht="26.25" x14ac:dyDescent="0.4"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</row>
    <row r="340" spans="2:16" ht="26.25" x14ac:dyDescent="0.4"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</row>
    <row r="341" spans="2:16" ht="26.25" x14ac:dyDescent="0.4"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</row>
    <row r="342" spans="2:16" ht="26.25" x14ac:dyDescent="0.4"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</row>
    <row r="343" spans="2:16" ht="26.25" x14ac:dyDescent="0.4"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</row>
    <row r="344" spans="2:16" ht="26.25" x14ac:dyDescent="0.4"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</row>
    <row r="345" spans="2:16" ht="26.25" x14ac:dyDescent="0.4"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</row>
    <row r="346" spans="2:16" ht="26.25" x14ac:dyDescent="0.4"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</row>
    <row r="347" spans="2:16" ht="26.25" x14ac:dyDescent="0.4"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</row>
    <row r="348" spans="2:16" ht="26.25" x14ac:dyDescent="0.4"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</row>
    <row r="349" spans="2:16" ht="26.25" x14ac:dyDescent="0.4"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</row>
    <row r="350" spans="2:16" ht="26.25" x14ac:dyDescent="0.4"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</row>
    <row r="351" spans="2:16" ht="26.25" x14ac:dyDescent="0.4"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</row>
    <row r="352" spans="2:16" ht="26.25" x14ac:dyDescent="0.4"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</row>
    <row r="353" spans="2:16" ht="26.25" x14ac:dyDescent="0.4"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</row>
    <row r="354" spans="2:16" ht="26.25" x14ac:dyDescent="0.4"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</row>
    <row r="355" spans="2:16" ht="26.25" x14ac:dyDescent="0.4"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</row>
    <row r="356" spans="2:16" ht="26.25" x14ac:dyDescent="0.4"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</row>
    <row r="357" spans="2:16" ht="26.25" x14ac:dyDescent="0.4"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</row>
    <row r="358" spans="2:16" ht="26.25" x14ac:dyDescent="0.4"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</row>
    <row r="359" spans="2:16" ht="26.25" x14ac:dyDescent="0.4"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</row>
    <row r="360" spans="2:16" ht="26.25" x14ac:dyDescent="0.4"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</row>
    <row r="361" spans="2:16" ht="26.25" x14ac:dyDescent="0.4"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</row>
    <row r="362" spans="2:16" ht="26.25" x14ac:dyDescent="0.4"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</row>
    <row r="363" spans="2:16" ht="26.25" x14ac:dyDescent="0.4"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</row>
    <row r="364" spans="2:16" ht="26.25" x14ac:dyDescent="0.4"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</row>
    <row r="365" spans="2:16" ht="26.25" x14ac:dyDescent="0.4"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</row>
    <row r="366" spans="2:16" ht="26.25" x14ac:dyDescent="0.4"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</row>
    <row r="367" spans="2:16" ht="26.25" x14ac:dyDescent="0.4"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</row>
    <row r="368" spans="2:16" ht="26.25" x14ac:dyDescent="0.4"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</row>
    <row r="369" spans="2:16" ht="26.25" x14ac:dyDescent="0.4"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</row>
    <row r="370" spans="2:16" ht="26.25" x14ac:dyDescent="0.4"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</row>
    <row r="371" spans="2:16" ht="26.25" x14ac:dyDescent="0.4"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</row>
    <row r="372" spans="2:16" ht="26.25" x14ac:dyDescent="0.4"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</row>
    <row r="373" spans="2:16" ht="26.25" x14ac:dyDescent="0.4"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</row>
    <row r="374" spans="2:16" ht="26.25" x14ac:dyDescent="0.4"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</row>
    <row r="375" spans="2:16" ht="26.25" x14ac:dyDescent="0.4"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</row>
    <row r="376" spans="2:16" ht="26.25" x14ac:dyDescent="0.4"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</row>
    <row r="377" spans="2:16" ht="26.25" x14ac:dyDescent="0.4"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</row>
    <row r="378" spans="2:16" ht="26.25" x14ac:dyDescent="0.4"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</row>
    <row r="379" spans="2:16" ht="26.25" x14ac:dyDescent="0.4"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</row>
    <row r="380" spans="2:16" ht="26.25" x14ac:dyDescent="0.4"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</row>
    <row r="381" spans="2:16" ht="26.25" x14ac:dyDescent="0.4"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</row>
    <row r="382" spans="2:16" ht="26.25" x14ac:dyDescent="0.4"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</row>
    <row r="383" spans="2:16" ht="26.25" x14ac:dyDescent="0.4"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</row>
    <row r="384" spans="2:16" ht="26.25" x14ac:dyDescent="0.4"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</row>
    <row r="385" spans="2:16" ht="26.25" x14ac:dyDescent="0.4"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</row>
    <row r="386" spans="2:16" ht="26.25" x14ac:dyDescent="0.4"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</row>
    <row r="387" spans="2:16" ht="26.25" x14ac:dyDescent="0.4"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</row>
    <row r="388" spans="2:16" ht="26.25" x14ac:dyDescent="0.4"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</row>
    <row r="389" spans="2:16" ht="26.25" x14ac:dyDescent="0.4"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</row>
    <row r="390" spans="2:16" ht="26.25" x14ac:dyDescent="0.4"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</row>
    <row r="391" spans="2:16" ht="26.25" x14ac:dyDescent="0.4"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</row>
    <row r="392" spans="2:16" ht="26.25" x14ac:dyDescent="0.4"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</row>
    <row r="393" spans="2:16" ht="26.25" x14ac:dyDescent="0.4"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</row>
    <row r="394" spans="2:16" ht="26.25" x14ac:dyDescent="0.4"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</row>
    <row r="395" spans="2:16" ht="26.25" x14ac:dyDescent="0.4"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</row>
    <row r="396" spans="2:16" ht="26.25" x14ac:dyDescent="0.4"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</row>
    <row r="397" spans="2:16" ht="26.25" x14ac:dyDescent="0.4"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</row>
    <row r="398" spans="2:16" ht="26.25" x14ac:dyDescent="0.4"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</row>
    <row r="399" spans="2:16" ht="26.25" x14ac:dyDescent="0.4"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</row>
    <row r="400" spans="2:16" ht="26.25" x14ac:dyDescent="0.4"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</row>
    <row r="401" spans="2:16" ht="26.25" x14ac:dyDescent="0.4"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</row>
    <row r="402" spans="2:16" ht="26.25" x14ac:dyDescent="0.4"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</row>
    <row r="403" spans="2:16" ht="26.25" x14ac:dyDescent="0.4"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</row>
  </sheetData>
  <mergeCells count="15">
    <mergeCell ref="A125:G125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H5:H6"/>
    <mergeCell ref="I5:K5"/>
    <mergeCell ref="L5:L6"/>
    <mergeCell ref="M5:M6"/>
  </mergeCells>
  <pageMargins left="0.7" right="0.7" top="0.75" bottom="0.75" header="0.3" footer="0.3"/>
  <pageSetup paperSize="9" scale="10" fitToWidth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80"/>
  <sheetViews>
    <sheetView tabSelected="1" view="pageBreakPreview" zoomScale="60" zoomScaleNormal="28" workbookViewId="0">
      <selection activeCell="C64" sqref="C64"/>
    </sheetView>
  </sheetViews>
  <sheetFormatPr defaultRowHeight="15" x14ac:dyDescent="0.25"/>
  <cols>
    <col min="1" max="1" width="28.140625" customWidth="1"/>
    <col min="2" max="2" width="25.7109375" customWidth="1"/>
    <col min="3" max="3" width="93.5703125" customWidth="1"/>
    <col min="4" max="4" width="34.28515625" customWidth="1"/>
    <col min="5" max="5" width="23.28515625" customWidth="1"/>
    <col min="6" max="6" width="34.85546875" customWidth="1"/>
    <col min="7" max="7" width="22.85546875" customWidth="1"/>
    <col min="8" max="8" width="37.85546875" customWidth="1"/>
    <col min="9" max="9" width="22.85546875" customWidth="1"/>
    <col min="10" max="10" width="35.28515625" customWidth="1"/>
    <col min="11" max="11" width="44.42578125" customWidth="1"/>
    <col min="12" max="12" width="39.7109375" customWidth="1"/>
    <col min="13" max="13" width="46.42578125" customWidth="1"/>
    <col min="15" max="15" width="52.85546875" customWidth="1"/>
    <col min="16" max="16" width="54.5703125" customWidth="1"/>
  </cols>
  <sheetData>
    <row r="2" spans="1:16" ht="56.25" customHeight="1" x14ac:dyDescent="0.4">
      <c r="A2" s="379" t="s">
        <v>215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1"/>
      <c r="N2" s="96"/>
      <c r="O2" s="96"/>
      <c r="P2" s="96"/>
    </row>
    <row r="3" spans="1:16" ht="54.75" customHeight="1" x14ac:dyDescent="0.4">
      <c r="A3" s="382" t="s">
        <v>212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4"/>
      <c r="N3" s="96"/>
      <c r="O3" s="96"/>
      <c r="P3" s="96"/>
    </row>
    <row r="4" spans="1:16" ht="82.5" customHeight="1" x14ac:dyDescent="0.4">
      <c r="A4" s="385" t="s">
        <v>350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96"/>
      <c r="O4" s="96"/>
      <c r="P4" s="96"/>
    </row>
    <row r="5" spans="1:16" ht="56.25" customHeight="1" x14ac:dyDescent="0.4">
      <c r="A5" s="386" t="s">
        <v>226</v>
      </c>
      <c r="B5" s="388" t="s">
        <v>0</v>
      </c>
      <c r="C5" s="388" t="s">
        <v>1</v>
      </c>
      <c r="D5" s="390" t="s">
        <v>2</v>
      </c>
      <c r="E5" s="390" t="s">
        <v>3</v>
      </c>
      <c r="F5" s="390" t="s">
        <v>4</v>
      </c>
      <c r="G5" s="388" t="s">
        <v>5</v>
      </c>
      <c r="H5" s="390" t="s">
        <v>6</v>
      </c>
      <c r="I5" s="392" t="s">
        <v>7</v>
      </c>
      <c r="J5" s="393"/>
      <c r="K5" s="393"/>
      <c r="L5" s="391" t="s">
        <v>8</v>
      </c>
      <c r="M5" s="391" t="s">
        <v>9</v>
      </c>
      <c r="N5" s="96"/>
      <c r="O5" s="96"/>
      <c r="P5" s="96"/>
    </row>
    <row r="6" spans="1:16" ht="26.25" x14ac:dyDescent="0.4">
      <c r="A6" s="387"/>
      <c r="B6" s="389"/>
      <c r="C6" s="389"/>
      <c r="D6" s="391"/>
      <c r="E6" s="391"/>
      <c r="F6" s="391"/>
      <c r="G6" s="389"/>
      <c r="H6" s="391"/>
      <c r="I6" s="310" t="s">
        <v>10</v>
      </c>
      <c r="J6" s="310" t="s">
        <v>11</v>
      </c>
      <c r="K6" s="310" t="s">
        <v>12</v>
      </c>
      <c r="L6" s="394"/>
      <c r="M6" s="394"/>
      <c r="N6" s="96"/>
      <c r="O6" s="96"/>
      <c r="P6" s="96"/>
    </row>
    <row r="7" spans="1:16" ht="117.75" customHeight="1" x14ac:dyDescent="0.4">
      <c r="A7" s="311" t="s">
        <v>227</v>
      </c>
      <c r="B7" s="312" t="s">
        <v>13</v>
      </c>
      <c r="C7" s="63" t="s">
        <v>14</v>
      </c>
      <c r="D7" s="78" t="s">
        <v>15</v>
      </c>
      <c r="E7" s="313">
        <v>1</v>
      </c>
      <c r="F7" s="78" t="s">
        <v>16</v>
      </c>
      <c r="G7" s="64">
        <v>46419</v>
      </c>
      <c r="H7" s="65">
        <v>600000</v>
      </c>
      <c r="I7" s="78">
        <v>3</v>
      </c>
      <c r="J7" s="78">
        <v>90</v>
      </c>
      <c r="K7" s="314">
        <v>339039</v>
      </c>
      <c r="L7" s="78">
        <v>500</v>
      </c>
      <c r="M7" s="63" t="s">
        <v>17</v>
      </c>
      <c r="N7" s="96"/>
      <c r="O7" s="309"/>
      <c r="P7" s="96"/>
    </row>
    <row r="8" spans="1:16" ht="95.25" customHeight="1" x14ac:dyDescent="0.4">
      <c r="A8" s="311" t="s">
        <v>227</v>
      </c>
      <c r="B8" s="312" t="s">
        <v>13</v>
      </c>
      <c r="C8" s="63" t="s">
        <v>18</v>
      </c>
      <c r="D8" s="78" t="s">
        <v>15</v>
      </c>
      <c r="E8" s="313">
        <v>1</v>
      </c>
      <c r="F8" s="78" t="s">
        <v>16</v>
      </c>
      <c r="G8" s="64">
        <v>46600</v>
      </c>
      <c r="H8" s="65">
        <v>600000</v>
      </c>
      <c r="I8" s="78">
        <v>3</v>
      </c>
      <c r="J8" s="78">
        <v>90</v>
      </c>
      <c r="K8" s="314">
        <v>339039</v>
      </c>
      <c r="L8" s="78">
        <v>500</v>
      </c>
      <c r="M8" s="63" t="s">
        <v>17</v>
      </c>
      <c r="N8" s="96"/>
      <c r="O8" s="309"/>
      <c r="P8" s="96"/>
    </row>
    <row r="9" spans="1:16" ht="81.75" customHeight="1" x14ac:dyDescent="0.4">
      <c r="A9" s="311" t="s">
        <v>227</v>
      </c>
      <c r="B9" s="312" t="s">
        <v>13</v>
      </c>
      <c r="C9" s="63" t="s">
        <v>19</v>
      </c>
      <c r="D9" s="78" t="s">
        <v>15</v>
      </c>
      <c r="E9" s="313">
        <v>1</v>
      </c>
      <c r="F9" s="78" t="s">
        <v>16</v>
      </c>
      <c r="G9" s="64">
        <v>46631</v>
      </c>
      <c r="H9" s="65">
        <v>400000</v>
      </c>
      <c r="I9" s="78">
        <v>3</v>
      </c>
      <c r="J9" s="78">
        <v>90</v>
      </c>
      <c r="K9" s="314">
        <v>339032</v>
      </c>
      <c r="L9" s="314">
        <v>339039</v>
      </c>
      <c r="M9" s="63" t="s">
        <v>17</v>
      </c>
      <c r="N9" s="96"/>
      <c r="O9" s="309"/>
      <c r="P9" s="96"/>
    </row>
    <row r="10" spans="1:16" ht="95.25" customHeight="1" x14ac:dyDescent="0.4">
      <c r="A10" s="311" t="s">
        <v>227</v>
      </c>
      <c r="B10" s="312" t="s">
        <v>13</v>
      </c>
      <c r="C10" s="63" t="s">
        <v>20</v>
      </c>
      <c r="D10" s="78" t="s">
        <v>15</v>
      </c>
      <c r="E10" s="313">
        <v>1</v>
      </c>
      <c r="F10" s="78" t="s">
        <v>16</v>
      </c>
      <c r="G10" s="64">
        <v>46447</v>
      </c>
      <c r="H10" s="65">
        <v>300000</v>
      </c>
      <c r="I10" s="78">
        <v>3</v>
      </c>
      <c r="J10" s="78">
        <v>90</v>
      </c>
      <c r="K10" s="314">
        <v>339032</v>
      </c>
      <c r="L10" s="314">
        <v>339039</v>
      </c>
      <c r="M10" s="63" t="s">
        <v>17</v>
      </c>
      <c r="N10" s="96"/>
      <c r="O10" s="309"/>
      <c r="P10" s="96"/>
    </row>
    <row r="11" spans="1:16" ht="84" customHeight="1" x14ac:dyDescent="0.4">
      <c r="A11" s="311" t="s">
        <v>227</v>
      </c>
      <c r="B11" s="312" t="s">
        <v>13</v>
      </c>
      <c r="C11" s="63" t="s">
        <v>21</v>
      </c>
      <c r="D11" s="78" t="s">
        <v>15</v>
      </c>
      <c r="E11" s="313">
        <v>1</v>
      </c>
      <c r="F11" s="78" t="s">
        <v>16</v>
      </c>
      <c r="G11" s="64">
        <v>46447</v>
      </c>
      <c r="H11" s="65">
        <v>300000</v>
      </c>
      <c r="I11" s="78">
        <v>3</v>
      </c>
      <c r="J11" s="78">
        <v>90</v>
      </c>
      <c r="K11" s="314">
        <v>339032</v>
      </c>
      <c r="L11" s="314">
        <v>339039</v>
      </c>
      <c r="M11" s="63" t="s">
        <v>17</v>
      </c>
      <c r="N11" s="96"/>
      <c r="O11" s="309"/>
      <c r="P11" s="96"/>
    </row>
    <row r="12" spans="1:16" ht="97.5" customHeight="1" x14ac:dyDescent="0.4">
      <c r="A12" s="311" t="s">
        <v>227</v>
      </c>
      <c r="B12" s="312" t="s">
        <v>13</v>
      </c>
      <c r="C12" s="315" t="s">
        <v>24</v>
      </c>
      <c r="D12" s="78" t="s">
        <v>15</v>
      </c>
      <c r="E12" s="313">
        <v>1</v>
      </c>
      <c r="F12" s="78" t="s">
        <v>16</v>
      </c>
      <c r="G12" s="64">
        <v>46419</v>
      </c>
      <c r="H12" s="65">
        <v>300000</v>
      </c>
      <c r="I12" s="78">
        <v>3</v>
      </c>
      <c r="J12" s="78">
        <v>90</v>
      </c>
      <c r="K12" s="314">
        <v>339032</v>
      </c>
      <c r="L12" s="314">
        <v>339039</v>
      </c>
      <c r="M12" s="63" t="s">
        <v>17</v>
      </c>
      <c r="N12" s="96"/>
      <c r="O12" s="287"/>
      <c r="P12" s="96"/>
    </row>
    <row r="13" spans="1:16" ht="82.5" customHeight="1" x14ac:dyDescent="0.4">
      <c r="A13" s="311" t="s">
        <v>227</v>
      </c>
      <c r="B13" s="312" t="s">
        <v>13</v>
      </c>
      <c r="C13" s="63" t="s">
        <v>25</v>
      </c>
      <c r="D13" s="78" t="s">
        <v>15</v>
      </c>
      <c r="E13" s="78">
        <v>1</v>
      </c>
      <c r="F13" s="78" t="s">
        <v>16</v>
      </c>
      <c r="G13" s="64">
        <v>46478</v>
      </c>
      <c r="H13" s="65">
        <v>300000</v>
      </c>
      <c r="I13" s="78">
        <v>3</v>
      </c>
      <c r="J13" s="78">
        <v>90</v>
      </c>
      <c r="K13" s="314">
        <v>339032</v>
      </c>
      <c r="L13" s="78">
        <v>500</v>
      </c>
      <c r="M13" s="63" t="s">
        <v>17</v>
      </c>
      <c r="N13" s="96"/>
      <c r="O13" s="287"/>
      <c r="P13" s="96"/>
    </row>
    <row r="14" spans="1:16" ht="93" customHeight="1" x14ac:dyDescent="0.4">
      <c r="A14" s="311" t="s">
        <v>227</v>
      </c>
      <c r="B14" s="312" t="s">
        <v>13</v>
      </c>
      <c r="C14" s="63" t="s">
        <v>26</v>
      </c>
      <c r="D14" s="78" t="s">
        <v>15</v>
      </c>
      <c r="E14" s="78">
        <v>1</v>
      </c>
      <c r="F14" s="78" t="s">
        <v>16</v>
      </c>
      <c r="G14" s="64">
        <v>46508</v>
      </c>
      <c r="H14" s="65">
        <v>300000</v>
      </c>
      <c r="I14" s="78">
        <v>3</v>
      </c>
      <c r="J14" s="78">
        <v>90</v>
      </c>
      <c r="K14" s="314">
        <v>339032</v>
      </c>
      <c r="L14" s="78">
        <v>500</v>
      </c>
      <c r="M14" s="63" t="s">
        <v>17</v>
      </c>
      <c r="N14" s="96"/>
      <c r="O14" s="287"/>
      <c r="P14" s="96"/>
    </row>
    <row r="15" spans="1:16" ht="70.5" customHeight="1" x14ac:dyDescent="0.4">
      <c r="A15" s="311" t="s">
        <v>228</v>
      </c>
      <c r="B15" s="312" t="s">
        <v>13</v>
      </c>
      <c r="C15" s="63" t="s">
        <v>27</v>
      </c>
      <c r="D15" s="78" t="s">
        <v>28</v>
      </c>
      <c r="E15" s="78">
        <v>1</v>
      </c>
      <c r="F15" s="78" t="s">
        <v>16</v>
      </c>
      <c r="G15" s="64">
        <v>46327</v>
      </c>
      <c r="H15" s="65">
        <v>198073.19</v>
      </c>
      <c r="I15" s="78">
        <v>3</v>
      </c>
      <c r="J15" s="78">
        <v>90</v>
      </c>
      <c r="K15" s="314">
        <v>339032</v>
      </c>
      <c r="L15" s="78">
        <v>500</v>
      </c>
      <c r="M15" s="63" t="s">
        <v>17</v>
      </c>
      <c r="N15" s="96"/>
      <c r="O15" s="287"/>
      <c r="P15" s="96"/>
    </row>
    <row r="16" spans="1:16" ht="70.5" customHeight="1" x14ac:dyDescent="0.4">
      <c r="A16" s="311" t="s">
        <v>230</v>
      </c>
      <c r="B16" s="312" t="s">
        <v>13</v>
      </c>
      <c r="C16" s="63" t="s">
        <v>31</v>
      </c>
      <c r="D16" s="78" t="s">
        <v>15</v>
      </c>
      <c r="E16" s="311">
        <v>1</v>
      </c>
      <c r="F16" s="78" t="s">
        <v>16</v>
      </c>
      <c r="G16" s="64"/>
      <c r="H16" s="65">
        <v>300000</v>
      </c>
      <c r="I16" s="78">
        <v>3</v>
      </c>
      <c r="J16" s="78">
        <v>90</v>
      </c>
      <c r="K16" s="314">
        <v>339032</v>
      </c>
      <c r="L16" s="78">
        <v>500</v>
      </c>
      <c r="M16" s="63" t="s">
        <v>17</v>
      </c>
      <c r="N16" s="96"/>
      <c r="O16" s="287"/>
      <c r="P16" s="96"/>
    </row>
    <row r="17" spans="1:16" ht="107.25" customHeight="1" x14ac:dyDescent="0.4">
      <c r="A17" s="311" t="s">
        <v>235</v>
      </c>
      <c r="B17" s="312" t="s">
        <v>13</v>
      </c>
      <c r="C17" s="63" t="s">
        <v>38</v>
      </c>
      <c r="D17" s="78" t="s">
        <v>15</v>
      </c>
      <c r="E17" s="78">
        <v>1</v>
      </c>
      <c r="F17" s="78" t="s">
        <v>16</v>
      </c>
      <c r="G17" s="64">
        <v>46296</v>
      </c>
      <c r="H17" s="65">
        <v>250000</v>
      </c>
      <c r="I17" s="78">
        <v>3</v>
      </c>
      <c r="J17" s="78">
        <v>90</v>
      </c>
      <c r="K17" s="314">
        <v>339032</v>
      </c>
      <c r="L17" s="78">
        <v>500</v>
      </c>
      <c r="M17" s="63" t="s">
        <v>17</v>
      </c>
      <c r="N17" s="96"/>
      <c r="O17" s="287"/>
      <c r="P17" s="96"/>
    </row>
    <row r="18" spans="1:16" ht="80.25" customHeight="1" x14ac:dyDescent="0.4">
      <c r="A18" s="311" t="s">
        <v>235</v>
      </c>
      <c r="B18" s="312" t="s">
        <v>13</v>
      </c>
      <c r="C18" s="63" t="s">
        <v>39</v>
      </c>
      <c r="D18" s="60" t="s">
        <v>15</v>
      </c>
      <c r="E18" s="60">
        <v>1</v>
      </c>
      <c r="F18" s="78" t="s">
        <v>16</v>
      </c>
      <c r="G18" s="64">
        <v>46296</v>
      </c>
      <c r="H18" s="65">
        <v>500000</v>
      </c>
      <c r="I18" s="78">
        <v>3</v>
      </c>
      <c r="J18" s="78">
        <v>90</v>
      </c>
      <c r="K18" s="314">
        <v>339032</v>
      </c>
      <c r="L18" s="78">
        <v>500</v>
      </c>
      <c r="M18" s="63" t="s">
        <v>17</v>
      </c>
      <c r="N18" s="96"/>
      <c r="O18" s="287"/>
      <c r="P18" s="96"/>
    </row>
    <row r="19" spans="1:16" ht="87.75" customHeight="1" x14ac:dyDescent="0.4">
      <c r="A19" s="311" t="s">
        <v>236</v>
      </c>
      <c r="B19" s="312" t="s">
        <v>13</v>
      </c>
      <c r="C19" s="63" t="s">
        <v>41</v>
      </c>
      <c r="D19" s="60" t="s">
        <v>15</v>
      </c>
      <c r="E19" s="60">
        <v>1</v>
      </c>
      <c r="F19" s="78" t="s">
        <v>16</v>
      </c>
      <c r="G19" s="64">
        <v>46388</v>
      </c>
      <c r="H19" s="65">
        <v>400000</v>
      </c>
      <c r="I19" s="78">
        <v>3</v>
      </c>
      <c r="J19" s="78">
        <v>90</v>
      </c>
      <c r="K19" s="314">
        <v>339032</v>
      </c>
      <c r="L19" s="78">
        <v>500</v>
      </c>
      <c r="M19" s="63" t="s">
        <v>17</v>
      </c>
      <c r="N19" s="96"/>
      <c r="O19" s="287"/>
      <c r="P19" s="96"/>
    </row>
    <row r="20" spans="1:16" ht="89.25" customHeight="1" x14ac:dyDescent="0.4">
      <c r="A20" s="311" t="s">
        <v>236</v>
      </c>
      <c r="B20" s="312" t="s">
        <v>13</v>
      </c>
      <c r="C20" s="60" t="s">
        <v>43</v>
      </c>
      <c r="D20" s="60" t="s">
        <v>15</v>
      </c>
      <c r="E20" s="78">
        <v>1</v>
      </c>
      <c r="F20" s="78" t="s">
        <v>16</v>
      </c>
      <c r="G20" s="64">
        <v>46419</v>
      </c>
      <c r="H20" s="65">
        <v>400000</v>
      </c>
      <c r="I20" s="78">
        <v>3</v>
      </c>
      <c r="J20" s="78">
        <v>90</v>
      </c>
      <c r="K20" s="314">
        <v>339032</v>
      </c>
      <c r="L20" s="78">
        <v>500</v>
      </c>
      <c r="M20" s="63" t="s">
        <v>17</v>
      </c>
      <c r="N20" s="96"/>
      <c r="O20" s="287"/>
      <c r="P20" s="96"/>
    </row>
    <row r="21" spans="1:16" ht="93.75" customHeight="1" x14ac:dyDescent="0.4">
      <c r="A21" s="311" t="s">
        <v>236</v>
      </c>
      <c r="B21" s="312" t="s">
        <v>13</v>
      </c>
      <c r="C21" s="63" t="s">
        <v>47</v>
      </c>
      <c r="D21" s="78" t="s">
        <v>15</v>
      </c>
      <c r="E21" s="78">
        <v>1</v>
      </c>
      <c r="F21" s="78" t="s">
        <v>16</v>
      </c>
      <c r="G21" s="64">
        <v>46447</v>
      </c>
      <c r="H21" s="65">
        <v>100000</v>
      </c>
      <c r="I21" s="78">
        <v>3</v>
      </c>
      <c r="J21" s="78">
        <v>90</v>
      </c>
      <c r="K21" s="314">
        <v>339032</v>
      </c>
      <c r="L21" s="78">
        <v>500</v>
      </c>
      <c r="M21" s="63" t="s">
        <v>17</v>
      </c>
      <c r="N21" s="96"/>
      <c r="O21" s="287"/>
      <c r="P21" s="222"/>
    </row>
    <row r="22" spans="1:16" ht="71.25" customHeight="1" x14ac:dyDescent="0.4">
      <c r="A22" s="311" t="s">
        <v>237</v>
      </c>
      <c r="B22" s="312" t="s">
        <v>193</v>
      </c>
      <c r="C22" s="63" t="s">
        <v>194</v>
      </c>
      <c r="D22" s="78" t="s">
        <v>61</v>
      </c>
      <c r="E22" s="63">
        <v>2</v>
      </c>
      <c r="F22" s="78" t="s">
        <v>195</v>
      </c>
      <c r="G22" s="78">
        <v>2027</v>
      </c>
      <c r="H22" s="316">
        <v>400000</v>
      </c>
      <c r="I22" s="78">
        <v>3</v>
      </c>
      <c r="J22" s="78">
        <v>90</v>
      </c>
      <c r="K22" s="78">
        <v>339039</v>
      </c>
      <c r="L22" s="78">
        <v>500</v>
      </c>
      <c r="M22" s="315" t="s">
        <v>200</v>
      </c>
      <c r="N22" s="96"/>
      <c r="O22" s="287"/>
      <c r="P22" s="96"/>
    </row>
    <row r="23" spans="1:16" ht="98.25" customHeight="1" x14ac:dyDescent="0.4">
      <c r="A23" s="311" t="s">
        <v>239</v>
      </c>
      <c r="B23" s="312" t="s">
        <v>193</v>
      </c>
      <c r="C23" s="317" t="s">
        <v>199</v>
      </c>
      <c r="D23" s="318" t="s">
        <v>61</v>
      </c>
      <c r="E23" s="311">
        <v>1</v>
      </c>
      <c r="F23" s="78" t="s">
        <v>195</v>
      </c>
      <c r="G23" s="78">
        <v>2027</v>
      </c>
      <c r="H23" s="65">
        <v>11000000</v>
      </c>
      <c r="I23" s="78">
        <v>3</v>
      </c>
      <c r="J23" s="78">
        <v>90</v>
      </c>
      <c r="K23" s="78">
        <v>449039</v>
      </c>
      <c r="L23" s="78">
        <v>500</v>
      </c>
      <c r="M23" s="63" t="s">
        <v>200</v>
      </c>
      <c r="N23" s="96"/>
      <c r="O23" s="287"/>
      <c r="P23" s="96"/>
    </row>
    <row r="24" spans="1:16" ht="97.5" customHeight="1" x14ac:dyDescent="0.4">
      <c r="A24" s="311" t="s">
        <v>240</v>
      </c>
      <c r="B24" s="312" t="s">
        <v>193</v>
      </c>
      <c r="C24" s="63" t="s">
        <v>205</v>
      </c>
      <c r="D24" s="78" t="s">
        <v>204</v>
      </c>
      <c r="E24" s="78">
        <v>62.6</v>
      </c>
      <c r="F24" s="78" t="s">
        <v>195</v>
      </c>
      <c r="G24" s="78">
        <v>2027</v>
      </c>
      <c r="H24" s="65">
        <v>13699999.98</v>
      </c>
      <c r="I24" s="78">
        <v>4</v>
      </c>
      <c r="J24" s="78">
        <v>90</v>
      </c>
      <c r="K24" s="78">
        <v>449049</v>
      </c>
      <c r="L24" s="78">
        <v>500</v>
      </c>
      <c r="M24" s="63" t="s">
        <v>200</v>
      </c>
      <c r="N24" s="96"/>
      <c r="O24" s="287"/>
      <c r="P24" s="96"/>
    </row>
    <row r="25" spans="1:16" ht="124.5" customHeight="1" x14ac:dyDescent="0.4">
      <c r="A25" s="311" t="s">
        <v>241</v>
      </c>
      <c r="B25" s="312" t="s">
        <v>193</v>
      </c>
      <c r="C25" s="63" t="s">
        <v>206</v>
      </c>
      <c r="D25" s="78" t="s">
        <v>61</v>
      </c>
      <c r="E25" s="78">
        <v>1</v>
      </c>
      <c r="F25" s="63" t="s">
        <v>198</v>
      </c>
      <c r="G25" s="78">
        <v>2027</v>
      </c>
      <c r="H25" s="319">
        <v>800000</v>
      </c>
      <c r="I25" s="78">
        <v>3</v>
      </c>
      <c r="J25" s="78">
        <v>90</v>
      </c>
      <c r="K25" s="320">
        <v>339037</v>
      </c>
      <c r="L25" s="78">
        <v>759</v>
      </c>
      <c r="M25" s="65" t="s">
        <v>207</v>
      </c>
      <c r="N25" s="96"/>
      <c r="O25" s="309"/>
      <c r="P25" s="96"/>
    </row>
    <row r="26" spans="1:16" ht="67.5" customHeight="1" x14ac:dyDescent="0.4">
      <c r="A26" s="311" t="s">
        <v>244</v>
      </c>
      <c r="B26" s="312" t="s">
        <v>193</v>
      </c>
      <c r="C26" s="63" t="s">
        <v>218</v>
      </c>
      <c r="D26" s="78" t="s">
        <v>219</v>
      </c>
      <c r="E26" s="78">
        <v>12</v>
      </c>
      <c r="F26" s="78" t="s">
        <v>220</v>
      </c>
      <c r="G26" s="78">
        <v>2027</v>
      </c>
      <c r="H26" s="65">
        <v>699999.96</v>
      </c>
      <c r="I26" s="78">
        <v>3</v>
      </c>
      <c r="J26" s="78">
        <v>90</v>
      </c>
      <c r="K26" s="78">
        <v>339039</v>
      </c>
      <c r="L26" s="321">
        <v>500</v>
      </c>
      <c r="M26" s="63" t="s">
        <v>202</v>
      </c>
      <c r="N26" s="96"/>
      <c r="O26" s="309"/>
      <c r="P26" s="96"/>
    </row>
    <row r="27" spans="1:16" ht="62.25" customHeight="1" x14ac:dyDescent="0.4">
      <c r="A27" s="311" t="s">
        <v>245</v>
      </c>
      <c r="B27" s="312" t="s">
        <v>193</v>
      </c>
      <c r="C27" s="63" t="s">
        <v>221</v>
      </c>
      <c r="D27" s="78" t="s">
        <v>219</v>
      </c>
      <c r="E27" s="78">
        <v>12</v>
      </c>
      <c r="F27" s="78" t="s">
        <v>220</v>
      </c>
      <c r="G27" s="78">
        <v>2027</v>
      </c>
      <c r="H27" s="65">
        <v>199999.92</v>
      </c>
      <c r="I27" s="78">
        <v>3</v>
      </c>
      <c r="J27" s="78">
        <v>90</v>
      </c>
      <c r="K27" s="78">
        <v>333039</v>
      </c>
      <c r="L27" s="321">
        <v>500</v>
      </c>
      <c r="M27" s="63" t="s">
        <v>202</v>
      </c>
      <c r="N27" s="96"/>
      <c r="O27" s="309"/>
      <c r="P27" s="96"/>
    </row>
    <row r="28" spans="1:16" ht="73.5" customHeight="1" x14ac:dyDescent="0.4">
      <c r="A28" s="311" t="s">
        <v>246</v>
      </c>
      <c r="B28" s="312" t="s">
        <v>193</v>
      </c>
      <c r="C28" s="63" t="s">
        <v>222</v>
      </c>
      <c r="D28" s="78" t="s">
        <v>219</v>
      </c>
      <c r="E28" s="78">
        <v>12</v>
      </c>
      <c r="F28" s="78" t="s">
        <v>220</v>
      </c>
      <c r="G28" s="78">
        <v>2027</v>
      </c>
      <c r="H28" s="65">
        <v>960000</v>
      </c>
      <c r="I28" s="78">
        <v>3</v>
      </c>
      <c r="J28" s="78">
        <v>90</v>
      </c>
      <c r="K28" s="78">
        <v>339037</v>
      </c>
      <c r="L28" s="321">
        <v>500</v>
      </c>
      <c r="M28" s="63" t="s">
        <v>202</v>
      </c>
      <c r="N28" s="96"/>
      <c r="O28" s="309"/>
      <c r="P28" s="96"/>
    </row>
    <row r="29" spans="1:16" ht="66" customHeight="1" x14ac:dyDescent="0.4">
      <c r="A29" s="311" t="s">
        <v>247</v>
      </c>
      <c r="B29" s="312" t="s">
        <v>193</v>
      </c>
      <c r="C29" s="63" t="s">
        <v>223</v>
      </c>
      <c r="D29" s="78" t="s">
        <v>61</v>
      </c>
      <c r="E29" s="78">
        <v>1</v>
      </c>
      <c r="F29" s="78" t="s">
        <v>224</v>
      </c>
      <c r="G29" s="78">
        <v>2027</v>
      </c>
      <c r="H29" s="65">
        <v>500000</v>
      </c>
      <c r="I29" s="78">
        <v>3</v>
      </c>
      <c r="J29" s="78">
        <v>90</v>
      </c>
      <c r="K29" s="78">
        <v>339039</v>
      </c>
      <c r="L29" s="321">
        <v>500</v>
      </c>
      <c r="M29" s="63" t="s">
        <v>202</v>
      </c>
      <c r="N29" s="96"/>
      <c r="O29" s="309"/>
      <c r="P29" s="96"/>
    </row>
    <row r="30" spans="1:16" ht="54.75" customHeight="1" x14ac:dyDescent="0.4">
      <c r="A30" s="311">
        <v>4543</v>
      </c>
      <c r="B30" s="312" t="s">
        <v>193</v>
      </c>
      <c r="C30" s="63" t="s">
        <v>225</v>
      </c>
      <c r="D30" s="78" t="s">
        <v>61</v>
      </c>
      <c r="E30" s="78">
        <v>1</v>
      </c>
      <c r="F30" s="78" t="s">
        <v>224</v>
      </c>
      <c r="G30" s="78">
        <v>2027</v>
      </c>
      <c r="H30" s="65">
        <v>150000</v>
      </c>
      <c r="I30" s="78">
        <v>3</v>
      </c>
      <c r="J30" s="78">
        <v>90</v>
      </c>
      <c r="K30" s="78">
        <v>339039</v>
      </c>
      <c r="L30" s="78">
        <v>500</v>
      </c>
      <c r="M30" s="63" t="s">
        <v>202</v>
      </c>
      <c r="N30" s="96"/>
      <c r="O30" s="309"/>
      <c r="P30" s="96"/>
    </row>
    <row r="31" spans="1:16" ht="347.25" customHeight="1" x14ac:dyDescent="0.4">
      <c r="A31" s="311">
        <v>8305</v>
      </c>
      <c r="B31" s="322" t="s">
        <v>59</v>
      </c>
      <c r="C31" s="323" t="s">
        <v>60</v>
      </c>
      <c r="D31" s="324" t="s">
        <v>61</v>
      </c>
      <c r="E31" s="313">
        <v>10000</v>
      </c>
      <c r="F31" s="78" t="s">
        <v>63</v>
      </c>
      <c r="G31" s="64">
        <v>46447</v>
      </c>
      <c r="H31" s="65">
        <v>15000</v>
      </c>
      <c r="I31" s="325">
        <v>3</v>
      </c>
      <c r="J31" s="78">
        <v>90</v>
      </c>
      <c r="K31" s="78">
        <v>339030</v>
      </c>
      <c r="L31" s="321">
        <v>500</v>
      </c>
      <c r="M31" s="315" t="s">
        <v>64</v>
      </c>
      <c r="N31" s="96"/>
      <c r="O31" s="309"/>
      <c r="P31" s="96"/>
    </row>
    <row r="32" spans="1:16" ht="83.25" customHeight="1" x14ac:dyDescent="0.4">
      <c r="A32" s="311"/>
      <c r="B32" s="322" t="s">
        <v>59</v>
      </c>
      <c r="C32" s="326" t="s">
        <v>333</v>
      </c>
      <c r="D32" s="327" t="s">
        <v>182</v>
      </c>
      <c r="E32" s="328"/>
      <c r="F32" s="329" t="s">
        <v>195</v>
      </c>
      <c r="G32" s="330">
        <v>46447</v>
      </c>
      <c r="H32" s="331">
        <v>480000</v>
      </c>
      <c r="I32" s="325" t="s">
        <v>331</v>
      </c>
      <c r="J32" s="78">
        <v>90</v>
      </c>
      <c r="K32" s="328">
        <v>339020</v>
      </c>
      <c r="L32" s="321">
        <v>500</v>
      </c>
      <c r="M32" s="328" t="s">
        <v>332</v>
      </c>
      <c r="N32" s="96"/>
      <c r="O32" s="309"/>
      <c r="P32" s="96"/>
    </row>
    <row r="33" spans="1:16" ht="44.25" customHeight="1" x14ac:dyDescent="0.4">
      <c r="A33" s="311" t="s">
        <v>230</v>
      </c>
      <c r="B33" s="312" t="s">
        <v>13</v>
      </c>
      <c r="C33" s="63" t="s">
        <v>30</v>
      </c>
      <c r="D33" s="78" t="s">
        <v>15</v>
      </c>
      <c r="E33" s="78">
        <v>1</v>
      </c>
      <c r="F33" s="78" t="s">
        <v>16</v>
      </c>
      <c r="G33" s="64">
        <v>46296</v>
      </c>
      <c r="H33" s="65">
        <v>300000</v>
      </c>
      <c r="I33" s="78">
        <v>3</v>
      </c>
      <c r="J33" s="78">
        <v>90</v>
      </c>
      <c r="K33" s="314">
        <v>339032</v>
      </c>
      <c r="L33" s="78">
        <v>500</v>
      </c>
      <c r="M33" s="63" t="s">
        <v>17</v>
      </c>
      <c r="N33" s="96"/>
      <c r="O33" s="309"/>
      <c r="P33" s="96"/>
    </row>
    <row r="34" spans="1:16" ht="64.5" customHeight="1" x14ac:dyDescent="0.4">
      <c r="A34" s="311" t="s">
        <v>236</v>
      </c>
      <c r="B34" s="332" t="s">
        <v>59</v>
      </c>
      <c r="C34" s="326" t="s">
        <v>83</v>
      </c>
      <c r="D34" s="327" t="s">
        <v>84</v>
      </c>
      <c r="E34" s="333" t="s">
        <v>85</v>
      </c>
      <c r="F34" s="334" t="s">
        <v>63</v>
      </c>
      <c r="G34" s="335">
        <v>46447</v>
      </c>
      <c r="H34" s="336">
        <v>263000.84999999998</v>
      </c>
      <c r="I34" s="325">
        <v>3</v>
      </c>
      <c r="J34" s="78">
        <v>90</v>
      </c>
      <c r="K34" s="333">
        <v>339039</v>
      </c>
      <c r="L34" s="321">
        <v>500</v>
      </c>
      <c r="M34" s="78" t="s">
        <v>64</v>
      </c>
      <c r="N34" s="96"/>
      <c r="O34" s="309"/>
      <c r="P34" s="96"/>
    </row>
    <row r="35" spans="1:16" ht="55.5" customHeight="1" x14ac:dyDescent="0.4">
      <c r="A35" s="311">
        <v>4543</v>
      </c>
      <c r="B35" s="312" t="s">
        <v>90</v>
      </c>
      <c r="C35" s="60" t="s">
        <v>97</v>
      </c>
      <c r="D35" s="78" t="s">
        <v>98</v>
      </c>
      <c r="E35" s="78">
        <v>18</v>
      </c>
      <c r="F35" s="78" t="s">
        <v>93</v>
      </c>
      <c r="G35" s="64">
        <v>46661</v>
      </c>
      <c r="H35" s="65">
        <v>1296</v>
      </c>
      <c r="I35" s="325">
        <v>3</v>
      </c>
      <c r="J35" s="78">
        <v>90</v>
      </c>
      <c r="K35" s="78">
        <v>339030</v>
      </c>
      <c r="L35" s="337">
        <v>500</v>
      </c>
      <c r="M35" s="78" t="s">
        <v>95</v>
      </c>
      <c r="N35" s="96"/>
      <c r="O35" s="309"/>
      <c r="P35" s="96"/>
    </row>
    <row r="36" spans="1:16" ht="46.5" customHeight="1" x14ac:dyDescent="0.4">
      <c r="A36" s="311" t="s">
        <v>252</v>
      </c>
      <c r="B36" s="312" t="s">
        <v>90</v>
      </c>
      <c r="C36" s="63" t="s">
        <v>100</v>
      </c>
      <c r="D36" s="78" t="s">
        <v>101</v>
      </c>
      <c r="E36" s="78">
        <v>7296</v>
      </c>
      <c r="F36" s="78" t="s">
        <v>93</v>
      </c>
      <c r="G36" s="64">
        <v>46388</v>
      </c>
      <c r="H36" s="65">
        <v>34291.199999999997</v>
      </c>
      <c r="I36" s="325">
        <v>3</v>
      </c>
      <c r="J36" s="78">
        <v>90</v>
      </c>
      <c r="K36" s="78">
        <v>339049</v>
      </c>
      <c r="L36" s="337">
        <v>500</v>
      </c>
      <c r="M36" s="78" t="s">
        <v>103</v>
      </c>
      <c r="N36" s="96"/>
      <c r="O36" s="309"/>
      <c r="P36" s="96"/>
    </row>
    <row r="37" spans="1:16" ht="45.75" customHeight="1" x14ac:dyDescent="0.4">
      <c r="A37" s="311" t="s">
        <v>253</v>
      </c>
      <c r="B37" s="312" t="s">
        <v>90</v>
      </c>
      <c r="C37" s="63" t="s">
        <v>105</v>
      </c>
      <c r="D37" s="60" t="s">
        <v>61</v>
      </c>
      <c r="E37" s="60">
        <v>8</v>
      </c>
      <c r="F37" s="78" t="s">
        <v>93</v>
      </c>
      <c r="G37" s="64">
        <v>46447</v>
      </c>
      <c r="H37" s="65">
        <v>2650</v>
      </c>
      <c r="I37" s="325">
        <v>3</v>
      </c>
      <c r="J37" s="78">
        <v>90</v>
      </c>
      <c r="K37" s="78">
        <v>339040</v>
      </c>
      <c r="L37" s="337">
        <v>500</v>
      </c>
      <c r="M37" s="78" t="s">
        <v>95</v>
      </c>
      <c r="N37" s="96"/>
      <c r="O37" s="309"/>
      <c r="P37" s="96"/>
    </row>
    <row r="38" spans="1:16" ht="39.75" customHeight="1" x14ac:dyDescent="0.4">
      <c r="A38" s="311" t="s">
        <v>245</v>
      </c>
      <c r="B38" s="312" t="s">
        <v>90</v>
      </c>
      <c r="C38" s="60" t="s">
        <v>111</v>
      </c>
      <c r="D38" s="61" t="s">
        <v>112</v>
      </c>
      <c r="E38" s="68">
        <v>2500</v>
      </c>
      <c r="F38" s="63" t="s">
        <v>113</v>
      </c>
      <c r="G38" s="64">
        <v>46388</v>
      </c>
      <c r="H38" s="65">
        <v>65000</v>
      </c>
      <c r="I38" s="325">
        <v>3</v>
      </c>
      <c r="J38" s="78">
        <v>90</v>
      </c>
      <c r="K38" s="63">
        <v>339039</v>
      </c>
      <c r="L38" s="337">
        <v>500</v>
      </c>
      <c r="M38" s="63" t="s">
        <v>95</v>
      </c>
      <c r="N38" s="96"/>
      <c r="O38" s="309"/>
      <c r="P38" s="96"/>
    </row>
    <row r="39" spans="1:16" ht="43.5" customHeight="1" x14ac:dyDescent="0.4">
      <c r="A39" s="311" t="s">
        <v>244</v>
      </c>
      <c r="B39" s="312" t="s">
        <v>90</v>
      </c>
      <c r="C39" s="60" t="s">
        <v>115</v>
      </c>
      <c r="D39" s="61" t="s">
        <v>116</v>
      </c>
      <c r="E39" s="68">
        <v>190000</v>
      </c>
      <c r="F39" s="63" t="s">
        <v>113</v>
      </c>
      <c r="G39" s="64">
        <v>46388</v>
      </c>
      <c r="H39" s="65">
        <v>171000</v>
      </c>
      <c r="I39" s="325">
        <v>3</v>
      </c>
      <c r="J39" s="78">
        <v>90</v>
      </c>
      <c r="K39" s="63">
        <v>339039</v>
      </c>
      <c r="L39" s="337">
        <v>500</v>
      </c>
      <c r="M39" s="63" t="s">
        <v>95</v>
      </c>
      <c r="N39" s="96"/>
      <c r="O39" s="309"/>
      <c r="P39" s="96"/>
    </row>
    <row r="40" spans="1:16" ht="51" customHeight="1" x14ac:dyDescent="0.4">
      <c r="A40" s="311" t="s">
        <v>255</v>
      </c>
      <c r="B40" s="312" t="s">
        <v>90</v>
      </c>
      <c r="C40" s="60" t="s">
        <v>121</v>
      </c>
      <c r="D40" s="61" t="s">
        <v>122</v>
      </c>
      <c r="E40" s="62">
        <v>14</v>
      </c>
      <c r="F40" s="63" t="s">
        <v>113</v>
      </c>
      <c r="G40" s="64">
        <v>46404</v>
      </c>
      <c r="H40" s="67">
        <v>7500.08</v>
      </c>
      <c r="I40" s="325">
        <v>3</v>
      </c>
      <c r="J40" s="78">
        <v>90</v>
      </c>
      <c r="K40" s="60" t="s">
        <v>216</v>
      </c>
      <c r="L40" s="337">
        <v>500</v>
      </c>
      <c r="M40" s="60" t="s">
        <v>123</v>
      </c>
      <c r="N40" s="96"/>
      <c r="O40" s="309"/>
      <c r="P40" s="96"/>
    </row>
    <row r="41" spans="1:16" ht="66.75" customHeight="1" x14ac:dyDescent="0.4">
      <c r="A41" s="311" t="s">
        <v>256</v>
      </c>
      <c r="B41" s="312" t="s">
        <v>90</v>
      </c>
      <c r="C41" s="60" t="s">
        <v>125</v>
      </c>
      <c r="D41" s="61" t="s">
        <v>61</v>
      </c>
      <c r="E41" s="62">
        <v>1</v>
      </c>
      <c r="F41" s="63" t="s">
        <v>113</v>
      </c>
      <c r="G41" s="64">
        <v>46437</v>
      </c>
      <c r="H41" s="67">
        <v>12000</v>
      </c>
      <c r="I41" s="325">
        <v>3</v>
      </c>
      <c r="J41" s="78">
        <v>90</v>
      </c>
      <c r="K41" s="60">
        <v>339039</v>
      </c>
      <c r="L41" s="337">
        <v>500</v>
      </c>
      <c r="M41" s="60" t="s">
        <v>123</v>
      </c>
      <c r="N41" s="96"/>
      <c r="O41" s="309"/>
      <c r="P41" s="96"/>
    </row>
    <row r="42" spans="1:16" ht="105.75" customHeight="1" x14ac:dyDescent="0.4">
      <c r="A42" s="311" t="s">
        <v>257</v>
      </c>
      <c r="B42" s="312" t="s">
        <v>90</v>
      </c>
      <c r="C42" s="60" t="s">
        <v>129</v>
      </c>
      <c r="D42" s="61" t="s">
        <v>130</v>
      </c>
      <c r="E42" s="68">
        <v>11000</v>
      </c>
      <c r="F42" s="63" t="s">
        <v>113</v>
      </c>
      <c r="G42" s="64">
        <v>46658</v>
      </c>
      <c r="H42" s="67">
        <v>80850</v>
      </c>
      <c r="I42" s="325">
        <v>3</v>
      </c>
      <c r="J42" s="78">
        <v>90</v>
      </c>
      <c r="K42" s="60">
        <v>339030</v>
      </c>
      <c r="L42" s="337">
        <v>500</v>
      </c>
      <c r="M42" s="60" t="s">
        <v>103</v>
      </c>
      <c r="N42" s="96"/>
      <c r="O42" s="309"/>
      <c r="P42" s="96"/>
    </row>
    <row r="43" spans="1:16" ht="51.75" customHeight="1" x14ac:dyDescent="0.4">
      <c r="A43" s="311">
        <v>89110001</v>
      </c>
      <c r="B43" s="312" t="s">
        <v>90</v>
      </c>
      <c r="C43" s="60" t="s">
        <v>132</v>
      </c>
      <c r="D43" s="61" t="s">
        <v>61</v>
      </c>
      <c r="E43" s="62">
        <v>195</v>
      </c>
      <c r="F43" s="63" t="s">
        <v>113</v>
      </c>
      <c r="G43" s="64">
        <v>47549</v>
      </c>
      <c r="H43" s="67">
        <v>29998.799999999999</v>
      </c>
      <c r="I43" s="325">
        <v>3</v>
      </c>
      <c r="J43" s="78">
        <v>90</v>
      </c>
      <c r="K43" s="60">
        <v>339139</v>
      </c>
      <c r="L43" s="337">
        <v>500</v>
      </c>
      <c r="M43" s="60" t="s">
        <v>133</v>
      </c>
      <c r="N43" s="96"/>
      <c r="O43" s="309"/>
      <c r="P43" s="96"/>
    </row>
    <row r="44" spans="1:16" ht="48.75" customHeight="1" x14ac:dyDescent="0.4">
      <c r="A44" s="311" t="s">
        <v>258</v>
      </c>
      <c r="B44" s="312" t="s">
        <v>90</v>
      </c>
      <c r="C44" s="60" t="s">
        <v>135</v>
      </c>
      <c r="D44" s="67" t="s">
        <v>61</v>
      </c>
      <c r="E44" s="62">
        <v>1</v>
      </c>
      <c r="F44" s="60" t="s">
        <v>113</v>
      </c>
      <c r="G44" s="64">
        <v>46414</v>
      </c>
      <c r="H44" s="67">
        <v>18000</v>
      </c>
      <c r="I44" s="325">
        <v>3</v>
      </c>
      <c r="J44" s="78">
        <v>90</v>
      </c>
      <c r="K44" s="60">
        <v>339040</v>
      </c>
      <c r="L44" s="337">
        <v>500</v>
      </c>
      <c r="M44" s="60" t="s">
        <v>136</v>
      </c>
      <c r="N44" s="96"/>
      <c r="O44" s="309"/>
      <c r="P44" s="96"/>
    </row>
    <row r="45" spans="1:16" ht="69.75" customHeight="1" x14ac:dyDescent="0.4">
      <c r="A45" s="311" t="s">
        <v>241</v>
      </c>
      <c r="B45" s="312" t="s">
        <v>138</v>
      </c>
      <c r="C45" s="60" t="s">
        <v>139</v>
      </c>
      <c r="D45" s="69" t="s">
        <v>140</v>
      </c>
      <c r="E45" s="62">
        <v>4</v>
      </c>
      <c r="F45" s="60" t="s">
        <v>113</v>
      </c>
      <c r="G45" s="64">
        <v>46692</v>
      </c>
      <c r="H45" s="67">
        <v>630000</v>
      </c>
      <c r="I45" s="325">
        <v>3</v>
      </c>
      <c r="J45" s="78">
        <v>90</v>
      </c>
      <c r="K45" s="60">
        <v>339037</v>
      </c>
      <c r="L45" s="337">
        <v>500</v>
      </c>
      <c r="M45" s="60" t="s">
        <v>141</v>
      </c>
      <c r="N45" s="96"/>
      <c r="O45" s="309"/>
      <c r="P45" s="96"/>
    </row>
    <row r="46" spans="1:16" ht="80.25" customHeight="1" x14ac:dyDescent="0.4">
      <c r="A46" s="311" t="s">
        <v>246</v>
      </c>
      <c r="B46" s="312" t="s">
        <v>138</v>
      </c>
      <c r="C46" s="60" t="s">
        <v>143</v>
      </c>
      <c r="D46" s="318" t="s">
        <v>61</v>
      </c>
      <c r="E46" s="311">
        <v>1</v>
      </c>
      <c r="F46" s="60" t="s">
        <v>113</v>
      </c>
      <c r="G46" s="64">
        <v>46729</v>
      </c>
      <c r="H46" s="67">
        <v>330000</v>
      </c>
      <c r="I46" s="325">
        <v>3</v>
      </c>
      <c r="J46" s="78">
        <v>90</v>
      </c>
      <c r="K46" s="60">
        <v>339037</v>
      </c>
      <c r="L46" s="337">
        <v>500</v>
      </c>
      <c r="M46" s="60" t="s">
        <v>81</v>
      </c>
      <c r="N46" s="96"/>
      <c r="O46" s="309"/>
      <c r="P46" s="96"/>
    </row>
    <row r="47" spans="1:16" ht="59.25" customHeight="1" x14ac:dyDescent="0.4">
      <c r="A47" s="311">
        <v>91100001</v>
      </c>
      <c r="B47" s="312" t="s">
        <v>138</v>
      </c>
      <c r="C47" s="60" t="s">
        <v>146</v>
      </c>
      <c r="D47" s="61" t="s">
        <v>61</v>
      </c>
      <c r="E47" s="62">
        <v>24</v>
      </c>
      <c r="F47" s="60" t="s">
        <v>113</v>
      </c>
      <c r="G47" s="64">
        <v>46574</v>
      </c>
      <c r="H47" s="65">
        <v>1000</v>
      </c>
      <c r="I47" s="325">
        <v>3</v>
      </c>
      <c r="J47" s="78">
        <v>90</v>
      </c>
      <c r="K47" s="63">
        <v>339039</v>
      </c>
      <c r="L47" s="337">
        <v>500</v>
      </c>
      <c r="M47" s="63" t="s">
        <v>147</v>
      </c>
      <c r="N47" s="96"/>
      <c r="O47" s="309"/>
      <c r="P47" s="96"/>
    </row>
    <row r="48" spans="1:16" ht="84.75" customHeight="1" x14ac:dyDescent="0.4">
      <c r="A48" s="311" t="s">
        <v>259</v>
      </c>
      <c r="B48" s="312" t="s">
        <v>138</v>
      </c>
      <c r="C48" s="60" t="s">
        <v>149</v>
      </c>
      <c r="D48" s="318" t="s">
        <v>182</v>
      </c>
      <c r="E48" s="311">
        <v>1</v>
      </c>
      <c r="F48" s="60" t="s">
        <v>113</v>
      </c>
      <c r="G48" s="64">
        <v>46486</v>
      </c>
      <c r="H48" s="65">
        <v>200000</v>
      </c>
      <c r="I48" s="325">
        <v>3</v>
      </c>
      <c r="J48" s="78">
        <v>90</v>
      </c>
      <c r="K48" s="63">
        <v>339033</v>
      </c>
      <c r="L48" s="337">
        <v>500</v>
      </c>
      <c r="M48" s="63" t="s">
        <v>95</v>
      </c>
      <c r="N48" s="96"/>
      <c r="O48" s="309"/>
      <c r="P48" s="96"/>
    </row>
    <row r="49" spans="1:16" ht="84.75" customHeight="1" x14ac:dyDescent="0.4">
      <c r="A49" s="311" t="s">
        <v>260</v>
      </c>
      <c r="B49" s="312" t="s">
        <v>138</v>
      </c>
      <c r="C49" s="60" t="s">
        <v>151</v>
      </c>
      <c r="D49" s="61" t="s">
        <v>61</v>
      </c>
      <c r="E49" s="62">
        <v>1</v>
      </c>
      <c r="F49" s="60" t="s">
        <v>113</v>
      </c>
      <c r="G49" s="64">
        <v>46497</v>
      </c>
      <c r="H49" s="65">
        <v>7000</v>
      </c>
      <c r="I49" s="325">
        <v>3</v>
      </c>
      <c r="J49" s="78">
        <v>90</v>
      </c>
      <c r="K49" s="63">
        <v>339039</v>
      </c>
      <c r="L49" s="337">
        <v>500</v>
      </c>
      <c r="M49" s="63" t="s">
        <v>152</v>
      </c>
      <c r="N49" s="96"/>
      <c r="O49" s="309"/>
      <c r="P49" s="96"/>
    </row>
    <row r="50" spans="1:16" ht="51" customHeight="1" x14ac:dyDescent="0.4">
      <c r="A50" s="311" t="s">
        <v>254</v>
      </c>
      <c r="B50" s="312" t="s">
        <v>138</v>
      </c>
      <c r="C50" s="60" t="s">
        <v>154</v>
      </c>
      <c r="D50" s="61" t="s">
        <v>61</v>
      </c>
      <c r="E50" s="62">
        <v>6</v>
      </c>
      <c r="F50" s="60" t="s">
        <v>113</v>
      </c>
      <c r="G50" s="64">
        <v>46619</v>
      </c>
      <c r="H50" s="65">
        <v>179999.96</v>
      </c>
      <c r="I50" s="325">
        <v>3</v>
      </c>
      <c r="J50" s="78">
        <v>90</v>
      </c>
      <c r="K50" s="63">
        <v>339033</v>
      </c>
      <c r="L50" s="337">
        <v>500</v>
      </c>
      <c r="M50" s="63" t="s">
        <v>95</v>
      </c>
      <c r="N50" s="96"/>
      <c r="O50" s="309"/>
      <c r="P50" s="96"/>
    </row>
    <row r="51" spans="1:16" ht="108" customHeight="1" x14ac:dyDescent="0.4">
      <c r="A51" s="311" t="s">
        <v>261</v>
      </c>
      <c r="B51" s="312" t="s">
        <v>138</v>
      </c>
      <c r="C51" s="60" t="s">
        <v>156</v>
      </c>
      <c r="D51" s="325" t="s">
        <v>157</v>
      </c>
      <c r="E51" s="313">
        <v>42000</v>
      </c>
      <c r="F51" s="60" t="s">
        <v>113</v>
      </c>
      <c r="G51" s="64">
        <v>46420</v>
      </c>
      <c r="H51" s="65">
        <v>25200</v>
      </c>
      <c r="I51" s="325">
        <v>3</v>
      </c>
      <c r="J51" s="314">
        <v>90</v>
      </c>
      <c r="K51" s="63">
        <v>339040</v>
      </c>
      <c r="L51" s="337">
        <v>500</v>
      </c>
      <c r="M51" s="63" t="s">
        <v>136</v>
      </c>
      <c r="N51" s="96"/>
      <c r="O51" s="309"/>
      <c r="P51" s="96"/>
    </row>
    <row r="52" spans="1:16" ht="81.75" customHeight="1" x14ac:dyDescent="0.4">
      <c r="A52" s="311">
        <v>839900004</v>
      </c>
      <c r="B52" s="312" t="s">
        <v>138</v>
      </c>
      <c r="C52" s="60" t="s">
        <v>159</v>
      </c>
      <c r="D52" s="325" t="s">
        <v>160</v>
      </c>
      <c r="E52" s="313">
        <v>4</v>
      </c>
      <c r="F52" s="60" t="s">
        <v>113</v>
      </c>
      <c r="G52" s="64">
        <v>46428</v>
      </c>
      <c r="H52" s="65">
        <v>270000</v>
      </c>
      <c r="I52" s="325">
        <v>3</v>
      </c>
      <c r="J52" s="314">
        <v>90</v>
      </c>
      <c r="K52" s="314">
        <v>339037</v>
      </c>
      <c r="L52" s="337">
        <v>500</v>
      </c>
      <c r="M52" s="63" t="s">
        <v>95</v>
      </c>
      <c r="N52" s="96"/>
      <c r="O52" s="309"/>
      <c r="P52" s="96"/>
    </row>
    <row r="53" spans="1:16" ht="65.25" customHeight="1" x14ac:dyDescent="0.4">
      <c r="A53" s="318" t="s">
        <v>264</v>
      </c>
      <c r="B53" s="312" t="s">
        <v>138</v>
      </c>
      <c r="C53" s="77" t="s">
        <v>171</v>
      </c>
      <c r="D53" s="77" t="s">
        <v>172</v>
      </c>
      <c r="E53" s="63">
        <v>1</v>
      </c>
      <c r="F53" s="78" t="s">
        <v>93</v>
      </c>
      <c r="G53" s="79">
        <v>46478</v>
      </c>
      <c r="H53" s="65">
        <v>1200</v>
      </c>
      <c r="I53" s="325">
        <v>3</v>
      </c>
      <c r="J53" s="314">
        <v>90</v>
      </c>
      <c r="K53" s="311" t="s">
        <v>173</v>
      </c>
      <c r="L53" s="337">
        <v>500</v>
      </c>
      <c r="M53" s="78" t="s">
        <v>174</v>
      </c>
      <c r="N53" s="96"/>
      <c r="O53" s="309"/>
      <c r="P53" s="96"/>
    </row>
    <row r="54" spans="1:16" ht="71.25" customHeight="1" x14ac:dyDescent="0.4">
      <c r="A54" s="311">
        <v>15560</v>
      </c>
      <c r="B54" s="312" t="s">
        <v>138</v>
      </c>
      <c r="C54" s="77" t="s">
        <v>176</v>
      </c>
      <c r="D54" s="77" t="s">
        <v>61</v>
      </c>
      <c r="E54" s="63">
        <v>3</v>
      </c>
      <c r="F54" s="78" t="s">
        <v>93</v>
      </c>
      <c r="G54" s="79">
        <v>46478</v>
      </c>
      <c r="H54" s="65">
        <v>120000</v>
      </c>
      <c r="I54" s="325">
        <v>3</v>
      </c>
      <c r="J54" s="314">
        <v>90</v>
      </c>
      <c r="K54" s="311" t="s">
        <v>173</v>
      </c>
      <c r="L54" s="337">
        <v>500</v>
      </c>
      <c r="M54" s="78" t="s">
        <v>174</v>
      </c>
      <c r="N54" s="96"/>
      <c r="O54" s="309"/>
      <c r="P54" s="96"/>
    </row>
    <row r="55" spans="1:16" ht="43.5" customHeight="1" x14ac:dyDescent="0.4">
      <c r="A55" s="311" t="s">
        <v>262</v>
      </c>
      <c r="B55" s="312" t="s">
        <v>138</v>
      </c>
      <c r="C55" s="60" t="s">
        <v>178</v>
      </c>
      <c r="D55" s="78" t="s">
        <v>179</v>
      </c>
      <c r="E55" s="78">
        <v>70</v>
      </c>
      <c r="F55" s="78" t="s">
        <v>93</v>
      </c>
      <c r="G55" s="64">
        <v>46478</v>
      </c>
      <c r="H55" s="65">
        <v>165550</v>
      </c>
      <c r="I55" s="325">
        <v>3</v>
      </c>
      <c r="J55" s="314">
        <v>90</v>
      </c>
      <c r="K55" s="311" t="s">
        <v>173</v>
      </c>
      <c r="L55" s="337">
        <v>500</v>
      </c>
      <c r="M55" s="78" t="s">
        <v>174</v>
      </c>
      <c r="N55" s="96"/>
      <c r="O55" s="309"/>
      <c r="P55" s="96"/>
    </row>
    <row r="56" spans="1:16" ht="49.5" customHeight="1" x14ac:dyDescent="0.4">
      <c r="A56" s="311" t="s">
        <v>263</v>
      </c>
      <c r="B56" s="312" t="s">
        <v>138</v>
      </c>
      <c r="C56" s="338" t="s">
        <v>181</v>
      </c>
      <c r="D56" s="338" t="s">
        <v>182</v>
      </c>
      <c r="E56" s="339">
        <v>15</v>
      </c>
      <c r="F56" s="340" t="s">
        <v>93</v>
      </c>
      <c r="G56" s="341">
        <v>46631</v>
      </c>
      <c r="H56" s="342">
        <v>15605.25</v>
      </c>
      <c r="I56" s="325">
        <v>3</v>
      </c>
      <c r="J56" s="78">
        <v>90</v>
      </c>
      <c r="K56" s="78" t="s">
        <v>173</v>
      </c>
      <c r="L56" s="337">
        <v>500</v>
      </c>
      <c r="M56" s="78" t="s">
        <v>174</v>
      </c>
      <c r="N56" s="96"/>
      <c r="O56" s="309"/>
      <c r="P56" s="96"/>
    </row>
    <row r="57" spans="1:16" ht="43.5" customHeight="1" x14ac:dyDescent="0.4">
      <c r="A57" s="311">
        <v>11243</v>
      </c>
      <c r="B57" s="312" t="s">
        <v>138</v>
      </c>
      <c r="C57" s="60" t="s">
        <v>184</v>
      </c>
      <c r="D57" s="78" t="s">
        <v>185</v>
      </c>
      <c r="E57" s="78">
        <v>3</v>
      </c>
      <c r="F57" s="78" t="s">
        <v>93</v>
      </c>
      <c r="G57" s="64">
        <v>46631</v>
      </c>
      <c r="H57" s="65">
        <v>9999.99</v>
      </c>
      <c r="I57" s="325">
        <v>3</v>
      </c>
      <c r="J57" s="314">
        <v>90</v>
      </c>
      <c r="K57" s="78" t="s">
        <v>106</v>
      </c>
      <c r="L57" s="337">
        <v>500</v>
      </c>
      <c r="M57" s="78" t="s">
        <v>174</v>
      </c>
      <c r="N57" s="96"/>
      <c r="O57" s="309"/>
      <c r="P57" s="96"/>
    </row>
    <row r="58" spans="1:16" ht="42" customHeight="1" x14ac:dyDescent="0.4">
      <c r="A58" s="311">
        <v>15560</v>
      </c>
      <c r="B58" s="312" t="s">
        <v>138</v>
      </c>
      <c r="C58" s="60" t="s">
        <v>187</v>
      </c>
      <c r="D58" s="78" t="s">
        <v>179</v>
      </c>
      <c r="E58" s="78">
        <v>70</v>
      </c>
      <c r="F58" s="78" t="s">
        <v>93</v>
      </c>
      <c r="G58" s="64">
        <v>46631</v>
      </c>
      <c r="H58" s="65">
        <v>22286.6</v>
      </c>
      <c r="I58" s="325">
        <v>3</v>
      </c>
      <c r="J58" s="314">
        <v>90</v>
      </c>
      <c r="K58" s="314">
        <v>449040</v>
      </c>
      <c r="L58" s="337">
        <v>500</v>
      </c>
      <c r="M58" s="60" t="s">
        <v>174</v>
      </c>
      <c r="N58" s="96"/>
      <c r="O58" s="309"/>
      <c r="P58" s="96"/>
    </row>
    <row r="59" spans="1:16" ht="49.5" customHeight="1" x14ac:dyDescent="0.4">
      <c r="A59" s="311"/>
      <c r="B59" s="343" t="s">
        <v>138</v>
      </c>
      <c r="C59" s="344" t="s">
        <v>351</v>
      </c>
      <c r="D59" s="339" t="s">
        <v>191</v>
      </c>
      <c r="E59" s="339">
        <v>20</v>
      </c>
      <c r="F59" s="339" t="s">
        <v>93</v>
      </c>
      <c r="G59" s="341">
        <v>46661</v>
      </c>
      <c r="H59" s="342">
        <v>200000</v>
      </c>
      <c r="I59" s="345">
        <v>3</v>
      </c>
      <c r="J59" s="346">
        <v>90</v>
      </c>
      <c r="K59" s="346">
        <v>449052</v>
      </c>
      <c r="L59" s="347">
        <v>500</v>
      </c>
      <c r="M59" s="338" t="s">
        <v>174</v>
      </c>
      <c r="N59" s="96"/>
      <c r="O59" s="309"/>
      <c r="P59" s="96"/>
    </row>
    <row r="60" spans="1:16" ht="45.75" customHeight="1" x14ac:dyDescent="0.4">
      <c r="A60" s="311">
        <v>7068</v>
      </c>
      <c r="B60" s="343" t="s">
        <v>90</v>
      </c>
      <c r="C60" s="344" t="s">
        <v>352</v>
      </c>
      <c r="D60" s="339" t="s">
        <v>191</v>
      </c>
      <c r="E60" s="339">
        <v>27</v>
      </c>
      <c r="F60" s="339" t="s">
        <v>93</v>
      </c>
      <c r="G60" s="341">
        <v>46661</v>
      </c>
      <c r="H60" s="342">
        <v>82999.89</v>
      </c>
      <c r="I60" s="345" t="s">
        <v>331</v>
      </c>
      <c r="J60" s="346">
        <v>90</v>
      </c>
      <c r="K60" s="346">
        <v>449052</v>
      </c>
      <c r="L60" s="347">
        <v>500</v>
      </c>
      <c r="M60" s="338" t="s">
        <v>174</v>
      </c>
      <c r="N60" s="96"/>
      <c r="O60" s="309"/>
      <c r="P60" s="96"/>
    </row>
    <row r="61" spans="1:16" ht="49.5" customHeight="1" x14ac:dyDescent="0.4">
      <c r="A61" s="80">
        <v>19766</v>
      </c>
      <c r="B61" s="348" t="s">
        <v>138</v>
      </c>
      <c r="C61" s="338" t="s">
        <v>265</v>
      </c>
      <c r="D61" s="339" t="s">
        <v>61</v>
      </c>
      <c r="E61" s="339">
        <v>300</v>
      </c>
      <c r="F61" s="78" t="s">
        <v>93</v>
      </c>
      <c r="G61" s="341">
        <v>46388</v>
      </c>
      <c r="H61" s="342">
        <v>6000</v>
      </c>
      <c r="I61" s="325">
        <v>3</v>
      </c>
      <c r="J61" s="314">
        <v>90</v>
      </c>
      <c r="K61" s="346">
        <v>339030</v>
      </c>
      <c r="L61" s="337">
        <v>500</v>
      </c>
      <c r="M61" s="338" t="s">
        <v>95</v>
      </c>
      <c r="N61" s="96"/>
      <c r="O61" s="309"/>
      <c r="P61" s="96"/>
    </row>
    <row r="62" spans="1:16" ht="42" customHeight="1" x14ac:dyDescent="0.4">
      <c r="A62" s="311">
        <v>19777</v>
      </c>
      <c r="B62" s="312" t="s">
        <v>138</v>
      </c>
      <c r="C62" s="338" t="s">
        <v>266</v>
      </c>
      <c r="D62" s="339" t="s">
        <v>61</v>
      </c>
      <c r="E62" s="339">
        <v>150</v>
      </c>
      <c r="F62" s="340" t="s">
        <v>93</v>
      </c>
      <c r="G62" s="341">
        <v>46388</v>
      </c>
      <c r="H62" s="342">
        <v>2250</v>
      </c>
      <c r="I62" s="325">
        <v>3</v>
      </c>
      <c r="J62" s="314">
        <v>90</v>
      </c>
      <c r="K62" s="346">
        <v>339030</v>
      </c>
      <c r="L62" s="337">
        <v>500</v>
      </c>
      <c r="M62" s="338" t="s">
        <v>95</v>
      </c>
      <c r="N62" s="96"/>
      <c r="O62" s="309"/>
      <c r="P62" s="96"/>
    </row>
    <row r="63" spans="1:16" ht="53.25" customHeight="1" x14ac:dyDescent="0.4">
      <c r="A63" s="311">
        <v>735000001</v>
      </c>
      <c r="B63" s="312" t="s">
        <v>138</v>
      </c>
      <c r="C63" s="338" t="s">
        <v>267</v>
      </c>
      <c r="D63" s="339" t="s">
        <v>61</v>
      </c>
      <c r="E63" s="339">
        <v>200</v>
      </c>
      <c r="F63" s="78" t="s">
        <v>93</v>
      </c>
      <c r="G63" s="341">
        <v>46388</v>
      </c>
      <c r="H63" s="342">
        <v>2000</v>
      </c>
      <c r="I63" s="325">
        <v>3</v>
      </c>
      <c r="J63" s="314">
        <v>90</v>
      </c>
      <c r="K63" s="346">
        <v>339030</v>
      </c>
      <c r="L63" s="337">
        <v>500</v>
      </c>
      <c r="M63" s="338" t="s">
        <v>95</v>
      </c>
      <c r="N63" s="96"/>
      <c r="O63" s="309"/>
      <c r="P63" s="96"/>
    </row>
    <row r="64" spans="1:16" ht="54.75" customHeight="1" x14ac:dyDescent="0.4">
      <c r="A64" s="311">
        <v>735000001</v>
      </c>
      <c r="B64" s="312" t="s">
        <v>138</v>
      </c>
      <c r="C64" s="338" t="s">
        <v>268</v>
      </c>
      <c r="D64" s="339" t="s">
        <v>61</v>
      </c>
      <c r="E64" s="339">
        <v>200</v>
      </c>
      <c r="F64" s="78" t="s">
        <v>93</v>
      </c>
      <c r="G64" s="341">
        <v>46388</v>
      </c>
      <c r="H64" s="342">
        <v>1500</v>
      </c>
      <c r="I64" s="325">
        <v>3</v>
      </c>
      <c r="J64" s="78">
        <v>90</v>
      </c>
      <c r="K64" s="346">
        <v>339030</v>
      </c>
      <c r="L64" s="337">
        <v>500</v>
      </c>
      <c r="M64" s="338" t="s">
        <v>95</v>
      </c>
      <c r="N64" s="96"/>
      <c r="O64" s="309"/>
      <c r="P64" s="96"/>
    </row>
    <row r="65" spans="1:16" ht="47.25" customHeight="1" x14ac:dyDescent="0.4">
      <c r="A65" s="311">
        <v>14487</v>
      </c>
      <c r="B65" s="343" t="s">
        <v>138</v>
      </c>
      <c r="C65" s="338" t="s">
        <v>269</v>
      </c>
      <c r="D65" s="339" t="s">
        <v>61</v>
      </c>
      <c r="E65" s="339">
        <v>50</v>
      </c>
      <c r="F65" s="339" t="s">
        <v>93</v>
      </c>
      <c r="G65" s="341">
        <v>46388</v>
      </c>
      <c r="H65" s="342">
        <v>1500</v>
      </c>
      <c r="I65" s="325">
        <v>3</v>
      </c>
      <c r="J65" s="314">
        <v>90</v>
      </c>
      <c r="K65" s="346">
        <v>339030</v>
      </c>
      <c r="L65" s="337">
        <v>500</v>
      </c>
      <c r="M65" s="338" t="s">
        <v>95</v>
      </c>
      <c r="N65" s="96"/>
      <c r="O65" s="309"/>
      <c r="P65" s="96"/>
    </row>
    <row r="66" spans="1:16" ht="37.5" customHeight="1" x14ac:dyDescent="0.4">
      <c r="A66" s="311">
        <v>793000001</v>
      </c>
      <c r="B66" s="312" t="s">
        <v>138</v>
      </c>
      <c r="C66" s="338" t="s">
        <v>270</v>
      </c>
      <c r="D66" s="339" t="s">
        <v>61</v>
      </c>
      <c r="E66" s="339">
        <v>100</v>
      </c>
      <c r="F66" s="78" t="s">
        <v>93</v>
      </c>
      <c r="G66" s="341">
        <v>46388</v>
      </c>
      <c r="H66" s="342">
        <v>200</v>
      </c>
      <c r="I66" s="325">
        <v>3</v>
      </c>
      <c r="J66" s="314">
        <v>90</v>
      </c>
      <c r="K66" s="346">
        <v>339030</v>
      </c>
      <c r="L66" s="347">
        <v>500</v>
      </c>
      <c r="M66" s="338" t="s">
        <v>95</v>
      </c>
      <c r="N66" s="96"/>
      <c r="O66" s="309"/>
      <c r="P66" s="96"/>
    </row>
    <row r="67" spans="1:16" ht="39.75" customHeight="1" x14ac:dyDescent="0.4">
      <c r="A67" s="311">
        <v>5282</v>
      </c>
      <c r="B67" s="312" t="s">
        <v>138</v>
      </c>
      <c r="C67" s="338" t="s">
        <v>271</v>
      </c>
      <c r="D67" s="339" t="s">
        <v>61</v>
      </c>
      <c r="E67" s="339">
        <v>60</v>
      </c>
      <c r="F67" s="340" t="s">
        <v>93</v>
      </c>
      <c r="G67" s="341">
        <v>46388</v>
      </c>
      <c r="H67" s="342">
        <v>240</v>
      </c>
      <c r="I67" s="325">
        <v>3</v>
      </c>
      <c r="J67" s="346">
        <v>90</v>
      </c>
      <c r="K67" s="346">
        <v>339030</v>
      </c>
      <c r="L67" s="337">
        <v>500</v>
      </c>
      <c r="M67" s="338" t="s">
        <v>95</v>
      </c>
      <c r="N67" s="96"/>
      <c r="O67" s="309"/>
      <c r="P67" s="96"/>
    </row>
    <row r="68" spans="1:16" ht="45.75" customHeight="1" x14ac:dyDescent="0.4">
      <c r="A68" s="311">
        <v>792000005</v>
      </c>
      <c r="B68" s="312" t="s">
        <v>138</v>
      </c>
      <c r="C68" s="338" t="s">
        <v>272</v>
      </c>
      <c r="D68" s="339" t="s">
        <v>61</v>
      </c>
      <c r="E68" s="339">
        <v>60</v>
      </c>
      <c r="F68" s="78" t="s">
        <v>93</v>
      </c>
      <c r="G68" s="341">
        <v>46388</v>
      </c>
      <c r="H68" s="342">
        <v>300</v>
      </c>
      <c r="I68" s="325">
        <v>3</v>
      </c>
      <c r="J68" s="314">
        <v>90</v>
      </c>
      <c r="K68" s="346">
        <v>339030</v>
      </c>
      <c r="L68" s="337">
        <v>500</v>
      </c>
      <c r="M68" s="338" t="s">
        <v>95</v>
      </c>
      <c r="N68" s="96"/>
      <c r="O68" s="309"/>
      <c r="P68" s="96"/>
    </row>
    <row r="69" spans="1:16" ht="60.75" customHeight="1" x14ac:dyDescent="0.4">
      <c r="A69" s="311">
        <v>854000002</v>
      </c>
      <c r="B69" s="312" t="s">
        <v>138</v>
      </c>
      <c r="C69" s="338" t="s">
        <v>273</v>
      </c>
      <c r="D69" s="339" t="s">
        <v>61</v>
      </c>
      <c r="E69" s="339">
        <v>100</v>
      </c>
      <c r="F69" s="78" t="s">
        <v>93</v>
      </c>
      <c r="G69" s="341">
        <v>46388</v>
      </c>
      <c r="H69" s="342">
        <v>2500</v>
      </c>
      <c r="I69" s="325">
        <v>3</v>
      </c>
      <c r="J69" s="314">
        <v>90</v>
      </c>
      <c r="K69" s="346">
        <v>339030</v>
      </c>
      <c r="L69" s="337">
        <v>500</v>
      </c>
      <c r="M69" s="338" t="s">
        <v>95</v>
      </c>
      <c r="N69" s="96"/>
      <c r="O69" s="309"/>
      <c r="P69" s="96"/>
    </row>
    <row r="70" spans="1:16" ht="53.25" customHeight="1" x14ac:dyDescent="0.4">
      <c r="A70" s="311">
        <v>11903</v>
      </c>
      <c r="B70" s="343" t="s">
        <v>138</v>
      </c>
      <c r="C70" s="338" t="s">
        <v>274</v>
      </c>
      <c r="D70" s="339" t="s">
        <v>61</v>
      </c>
      <c r="E70" s="339">
        <v>100</v>
      </c>
      <c r="F70" s="339" t="s">
        <v>93</v>
      </c>
      <c r="G70" s="341">
        <v>46388</v>
      </c>
      <c r="H70" s="342">
        <v>2000</v>
      </c>
      <c r="I70" s="325">
        <v>3</v>
      </c>
      <c r="J70" s="314">
        <v>90</v>
      </c>
      <c r="K70" s="346">
        <v>339030</v>
      </c>
      <c r="L70" s="337">
        <v>500</v>
      </c>
      <c r="M70" s="338" t="s">
        <v>95</v>
      </c>
      <c r="N70" s="96"/>
      <c r="O70" s="309"/>
      <c r="P70" s="96"/>
    </row>
    <row r="71" spans="1:16" ht="58.5" customHeight="1" x14ac:dyDescent="0.4">
      <c r="A71" s="311">
        <v>685000001</v>
      </c>
      <c r="B71" s="312" t="s">
        <v>138</v>
      </c>
      <c r="C71" s="338" t="s">
        <v>275</v>
      </c>
      <c r="D71" s="339" t="s">
        <v>61</v>
      </c>
      <c r="E71" s="339">
        <v>50</v>
      </c>
      <c r="F71" s="78" t="s">
        <v>93</v>
      </c>
      <c r="G71" s="341">
        <v>46388</v>
      </c>
      <c r="H71" s="342">
        <v>500</v>
      </c>
      <c r="I71" s="325">
        <v>3</v>
      </c>
      <c r="J71" s="78">
        <v>90</v>
      </c>
      <c r="K71" s="346">
        <v>339030</v>
      </c>
      <c r="L71" s="337">
        <v>500</v>
      </c>
      <c r="M71" s="338" t="s">
        <v>95</v>
      </c>
      <c r="N71" s="96"/>
      <c r="O71" s="309"/>
      <c r="P71" s="96"/>
    </row>
    <row r="72" spans="1:16" ht="43.5" customHeight="1" x14ac:dyDescent="0.4">
      <c r="A72" s="311">
        <v>792000006</v>
      </c>
      <c r="B72" s="312" t="s">
        <v>138</v>
      </c>
      <c r="C72" s="338" t="s">
        <v>276</v>
      </c>
      <c r="D72" s="339" t="s">
        <v>61</v>
      </c>
      <c r="E72" s="339">
        <v>30</v>
      </c>
      <c r="F72" s="340" t="s">
        <v>93</v>
      </c>
      <c r="G72" s="341">
        <v>46388</v>
      </c>
      <c r="H72" s="342">
        <v>402</v>
      </c>
      <c r="I72" s="325">
        <v>3</v>
      </c>
      <c r="J72" s="314">
        <v>90</v>
      </c>
      <c r="K72" s="346">
        <v>339030</v>
      </c>
      <c r="L72" s="347">
        <v>500</v>
      </c>
      <c r="M72" s="338" t="s">
        <v>95</v>
      </c>
      <c r="N72" s="96"/>
      <c r="O72" s="309"/>
      <c r="P72" s="96"/>
    </row>
    <row r="73" spans="1:16" ht="47.25" customHeight="1" x14ac:dyDescent="0.4">
      <c r="A73" s="311">
        <v>281537</v>
      </c>
      <c r="B73" s="312" t="s">
        <v>138</v>
      </c>
      <c r="C73" s="338" t="s">
        <v>277</v>
      </c>
      <c r="D73" s="339" t="s">
        <v>61</v>
      </c>
      <c r="E73" s="339">
        <v>50</v>
      </c>
      <c r="F73" s="78" t="s">
        <v>93</v>
      </c>
      <c r="G73" s="341">
        <v>46388</v>
      </c>
      <c r="H73" s="342">
        <v>1500</v>
      </c>
      <c r="I73" s="325">
        <v>3</v>
      </c>
      <c r="J73" s="314">
        <v>90</v>
      </c>
      <c r="K73" s="346">
        <v>339030</v>
      </c>
      <c r="L73" s="337">
        <v>500</v>
      </c>
      <c r="M73" s="338" t="s">
        <v>95</v>
      </c>
      <c r="N73" s="96"/>
      <c r="O73" s="309"/>
      <c r="P73" s="96"/>
    </row>
    <row r="74" spans="1:16" ht="51" customHeight="1" x14ac:dyDescent="0.4">
      <c r="A74" s="311">
        <v>283030</v>
      </c>
      <c r="B74" s="312" t="s">
        <v>138</v>
      </c>
      <c r="C74" s="338" t="s">
        <v>278</v>
      </c>
      <c r="D74" s="339" t="s">
        <v>61</v>
      </c>
      <c r="E74" s="339">
        <v>50</v>
      </c>
      <c r="F74" s="78" t="s">
        <v>93</v>
      </c>
      <c r="G74" s="341">
        <v>46388</v>
      </c>
      <c r="H74" s="342">
        <v>600</v>
      </c>
      <c r="I74" s="325">
        <v>3</v>
      </c>
      <c r="J74" s="346">
        <v>90</v>
      </c>
      <c r="K74" s="346">
        <v>339030</v>
      </c>
      <c r="L74" s="337">
        <v>500</v>
      </c>
      <c r="M74" s="338" t="s">
        <v>95</v>
      </c>
      <c r="N74" s="96"/>
      <c r="O74" s="309"/>
      <c r="P74" s="96"/>
    </row>
    <row r="75" spans="1:16" ht="48.75" customHeight="1" x14ac:dyDescent="0.4">
      <c r="A75" s="311">
        <v>793000005</v>
      </c>
      <c r="B75" s="343" t="s">
        <v>138</v>
      </c>
      <c r="C75" s="338" t="s">
        <v>279</v>
      </c>
      <c r="D75" s="339" t="s">
        <v>61</v>
      </c>
      <c r="E75" s="339">
        <v>15</v>
      </c>
      <c r="F75" s="339" t="s">
        <v>93</v>
      </c>
      <c r="G75" s="341">
        <v>46388</v>
      </c>
      <c r="H75" s="342">
        <v>450</v>
      </c>
      <c r="I75" s="325">
        <v>3</v>
      </c>
      <c r="J75" s="314">
        <v>90</v>
      </c>
      <c r="K75" s="346">
        <v>339030</v>
      </c>
      <c r="L75" s="337">
        <v>500</v>
      </c>
      <c r="M75" s="338" t="s">
        <v>95</v>
      </c>
      <c r="N75" s="96"/>
      <c r="O75" s="309"/>
      <c r="P75" s="96"/>
    </row>
    <row r="76" spans="1:16" ht="47.25" customHeight="1" x14ac:dyDescent="0.4">
      <c r="A76" s="311">
        <v>8974</v>
      </c>
      <c r="B76" s="312" t="s">
        <v>138</v>
      </c>
      <c r="C76" s="338" t="s">
        <v>280</v>
      </c>
      <c r="D76" s="339" t="s">
        <v>61</v>
      </c>
      <c r="E76" s="339">
        <v>30</v>
      </c>
      <c r="F76" s="78" t="s">
        <v>93</v>
      </c>
      <c r="G76" s="341">
        <v>46388</v>
      </c>
      <c r="H76" s="342">
        <v>1500</v>
      </c>
      <c r="I76" s="325">
        <v>3</v>
      </c>
      <c r="J76" s="314">
        <v>90</v>
      </c>
      <c r="K76" s="346">
        <v>339030</v>
      </c>
      <c r="L76" s="337">
        <v>500</v>
      </c>
      <c r="M76" s="338" t="s">
        <v>95</v>
      </c>
      <c r="N76" s="96"/>
      <c r="O76" s="309"/>
      <c r="P76" s="96"/>
    </row>
    <row r="77" spans="1:16" ht="51" customHeight="1" x14ac:dyDescent="0.4">
      <c r="A77" s="311">
        <v>2259</v>
      </c>
      <c r="B77" s="312" t="s">
        <v>138</v>
      </c>
      <c r="C77" s="338" t="s">
        <v>281</v>
      </c>
      <c r="D77" s="339" t="s">
        <v>61</v>
      </c>
      <c r="E77" s="339">
        <v>50</v>
      </c>
      <c r="F77" s="340" t="s">
        <v>93</v>
      </c>
      <c r="G77" s="341">
        <v>46388</v>
      </c>
      <c r="H77" s="342">
        <v>1000</v>
      </c>
      <c r="I77" s="325">
        <v>3</v>
      </c>
      <c r="J77" s="314">
        <v>90</v>
      </c>
      <c r="K77" s="346">
        <v>339030</v>
      </c>
      <c r="L77" s="337">
        <v>500</v>
      </c>
      <c r="M77" s="338" t="s">
        <v>95</v>
      </c>
      <c r="N77" s="96"/>
      <c r="O77" s="309"/>
      <c r="P77" s="96"/>
    </row>
    <row r="78" spans="1:16" ht="48.75" customHeight="1" x14ac:dyDescent="0.4">
      <c r="A78" s="311">
        <v>282781</v>
      </c>
      <c r="B78" s="312" t="s">
        <v>138</v>
      </c>
      <c r="C78" s="338" t="s">
        <v>282</v>
      </c>
      <c r="D78" s="339" t="s">
        <v>61</v>
      </c>
      <c r="E78" s="339">
        <v>300</v>
      </c>
      <c r="F78" s="78" t="s">
        <v>93</v>
      </c>
      <c r="G78" s="341">
        <v>46388</v>
      </c>
      <c r="H78" s="342">
        <v>15000</v>
      </c>
      <c r="I78" s="325">
        <v>3</v>
      </c>
      <c r="J78" s="78">
        <v>90</v>
      </c>
      <c r="K78" s="346">
        <v>339030</v>
      </c>
      <c r="L78" s="347">
        <v>500</v>
      </c>
      <c r="M78" s="338" t="s">
        <v>95</v>
      </c>
      <c r="N78" s="96"/>
      <c r="O78" s="309"/>
      <c r="P78" s="96"/>
    </row>
    <row r="79" spans="1:16" ht="52.5" customHeight="1" x14ac:dyDescent="0.4">
      <c r="A79" s="318" t="s">
        <v>324</v>
      </c>
      <c r="B79" s="312" t="s">
        <v>138</v>
      </c>
      <c r="C79" s="338" t="s">
        <v>283</v>
      </c>
      <c r="D79" s="339" t="s">
        <v>61</v>
      </c>
      <c r="E79" s="339">
        <v>5</v>
      </c>
      <c r="F79" s="340" t="s">
        <v>93</v>
      </c>
      <c r="G79" s="341">
        <v>46388</v>
      </c>
      <c r="H79" s="349">
        <v>150</v>
      </c>
      <c r="I79" s="325">
        <v>3</v>
      </c>
      <c r="J79" s="314">
        <v>90</v>
      </c>
      <c r="K79" s="346">
        <v>339030</v>
      </c>
      <c r="L79" s="347">
        <v>500</v>
      </c>
      <c r="M79" s="338" t="s">
        <v>95</v>
      </c>
      <c r="N79" s="96"/>
      <c r="O79" s="309"/>
      <c r="P79" s="96"/>
    </row>
    <row r="80" spans="1:16" ht="45.75" customHeight="1" x14ac:dyDescent="0.4">
      <c r="A80" s="318" t="s">
        <v>325</v>
      </c>
      <c r="B80" s="343" t="s">
        <v>138</v>
      </c>
      <c r="C80" s="338" t="s">
        <v>284</v>
      </c>
      <c r="D80" s="339" t="s">
        <v>61</v>
      </c>
      <c r="E80" s="339">
        <v>20</v>
      </c>
      <c r="F80" s="78" t="s">
        <v>93</v>
      </c>
      <c r="G80" s="341">
        <v>46388</v>
      </c>
      <c r="H80" s="349">
        <v>300</v>
      </c>
      <c r="I80" s="325">
        <v>3</v>
      </c>
      <c r="J80" s="346">
        <v>90</v>
      </c>
      <c r="K80" s="346">
        <v>339030</v>
      </c>
      <c r="L80" s="337">
        <v>500</v>
      </c>
      <c r="M80" s="338" t="s">
        <v>95</v>
      </c>
      <c r="N80" s="96"/>
      <c r="O80" s="309"/>
      <c r="P80" s="96"/>
    </row>
    <row r="81" spans="1:16" ht="51" customHeight="1" x14ac:dyDescent="0.4">
      <c r="A81" s="318" t="s">
        <v>326</v>
      </c>
      <c r="B81" s="312" t="s">
        <v>138</v>
      </c>
      <c r="C81" s="338" t="s">
        <v>285</v>
      </c>
      <c r="D81" s="339" t="s">
        <v>61</v>
      </c>
      <c r="E81" s="339">
        <v>4</v>
      </c>
      <c r="F81" s="78" t="s">
        <v>93</v>
      </c>
      <c r="G81" s="341">
        <v>46388</v>
      </c>
      <c r="H81" s="349">
        <v>100</v>
      </c>
      <c r="I81" s="325">
        <v>3</v>
      </c>
      <c r="J81" s="314">
        <v>90</v>
      </c>
      <c r="K81" s="346">
        <v>339030</v>
      </c>
      <c r="L81" s="337">
        <v>500</v>
      </c>
      <c r="M81" s="338" t="s">
        <v>95</v>
      </c>
      <c r="N81" s="96"/>
      <c r="O81" s="309"/>
      <c r="P81" s="96"/>
    </row>
    <row r="82" spans="1:16" ht="41.25" customHeight="1" x14ac:dyDescent="0.4">
      <c r="A82" s="318" t="s">
        <v>323</v>
      </c>
      <c r="B82" s="312" t="s">
        <v>138</v>
      </c>
      <c r="C82" s="338" t="s">
        <v>287</v>
      </c>
      <c r="D82" s="339" t="s">
        <v>61</v>
      </c>
      <c r="E82" s="339">
        <v>5</v>
      </c>
      <c r="F82" s="339" t="s">
        <v>93</v>
      </c>
      <c r="G82" s="341">
        <v>46388</v>
      </c>
      <c r="H82" s="349">
        <v>200</v>
      </c>
      <c r="I82" s="325">
        <v>3</v>
      </c>
      <c r="J82" s="314">
        <v>90</v>
      </c>
      <c r="K82" s="346">
        <v>339030</v>
      </c>
      <c r="L82" s="337">
        <v>500</v>
      </c>
      <c r="M82" s="338" t="s">
        <v>95</v>
      </c>
      <c r="N82" s="96"/>
      <c r="O82" s="309"/>
      <c r="P82" s="96"/>
    </row>
    <row r="83" spans="1:16" ht="47.25" customHeight="1" x14ac:dyDescent="0.4">
      <c r="A83" s="350" t="s">
        <v>322</v>
      </c>
      <c r="B83" s="312" t="s">
        <v>138</v>
      </c>
      <c r="C83" s="338" t="s">
        <v>286</v>
      </c>
      <c r="D83" s="339" t="s">
        <v>61</v>
      </c>
      <c r="E83" s="339">
        <v>10</v>
      </c>
      <c r="F83" s="78" t="s">
        <v>93</v>
      </c>
      <c r="G83" s="341">
        <v>46388</v>
      </c>
      <c r="H83" s="349">
        <v>150</v>
      </c>
      <c r="I83" s="325">
        <v>3</v>
      </c>
      <c r="J83" s="314">
        <v>90</v>
      </c>
      <c r="K83" s="346">
        <v>339030</v>
      </c>
      <c r="L83" s="337">
        <v>500</v>
      </c>
      <c r="M83" s="338" t="s">
        <v>95</v>
      </c>
      <c r="N83" s="96"/>
      <c r="O83" s="309"/>
      <c r="P83" s="96"/>
    </row>
    <row r="84" spans="1:16" ht="37.5" customHeight="1" x14ac:dyDescent="0.4">
      <c r="A84" s="318" t="s">
        <v>321</v>
      </c>
      <c r="B84" s="312" t="s">
        <v>138</v>
      </c>
      <c r="C84" s="338" t="s">
        <v>288</v>
      </c>
      <c r="D84" s="339" t="s">
        <v>61</v>
      </c>
      <c r="E84" s="339">
        <v>5</v>
      </c>
      <c r="F84" s="340" t="s">
        <v>93</v>
      </c>
      <c r="G84" s="341">
        <v>46388</v>
      </c>
      <c r="H84" s="349">
        <v>200</v>
      </c>
      <c r="I84" s="325">
        <v>3</v>
      </c>
      <c r="J84" s="78">
        <v>90</v>
      </c>
      <c r="K84" s="346">
        <v>339030</v>
      </c>
      <c r="L84" s="337">
        <v>500</v>
      </c>
      <c r="M84" s="338" t="s">
        <v>95</v>
      </c>
      <c r="N84" s="96"/>
      <c r="O84" s="309"/>
      <c r="P84" s="96"/>
    </row>
    <row r="85" spans="1:16" ht="42" customHeight="1" x14ac:dyDescent="0.4">
      <c r="A85" s="318" t="s">
        <v>320</v>
      </c>
      <c r="B85" s="343" t="s">
        <v>138</v>
      </c>
      <c r="C85" s="338" t="s">
        <v>289</v>
      </c>
      <c r="D85" s="339" t="s">
        <v>61</v>
      </c>
      <c r="E85" s="339">
        <v>30</v>
      </c>
      <c r="F85" s="78" t="s">
        <v>93</v>
      </c>
      <c r="G85" s="341">
        <v>46388</v>
      </c>
      <c r="H85" s="349">
        <v>80.099999999999994</v>
      </c>
      <c r="I85" s="325">
        <v>3</v>
      </c>
      <c r="J85" s="314">
        <v>90</v>
      </c>
      <c r="K85" s="346">
        <v>339030</v>
      </c>
      <c r="L85" s="347">
        <v>500</v>
      </c>
      <c r="M85" s="338" t="s">
        <v>95</v>
      </c>
      <c r="N85" s="96"/>
      <c r="O85" s="309"/>
      <c r="P85" s="96"/>
    </row>
    <row r="86" spans="1:16" ht="51" customHeight="1" x14ac:dyDescent="0.4">
      <c r="A86" s="318" t="s">
        <v>319</v>
      </c>
      <c r="B86" s="312" t="s">
        <v>138</v>
      </c>
      <c r="C86" s="338" t="s">
        <v>290</v>
      </c>
      <c r="D86" s="339" t="s">
        <v>61</v>
      </c>
      <c r="E86" s="339">
        <v>20</v>
      </c>
      <c r="F86" s="340" t="s">
        <v>93</v>
      </c>
      <c r="G86" s="341">
        <v>46388</v>
      </c>
      <c r="H86" s="349">
        <v>600</v>
      </c>
      <c r="I86" s="325">
        <v>3</v>
      </c>
      <c r="J86" s="314">
        <v>90</v>
      </c>
      <c r="K86" s="346">
        <v>339030</v>
      </c>
      <c r="L86" s="337">
        <v>500</v>
      </c>
      <c r="M86" s="338" t="s">
        <v>95</v>
      </c>
      <c r="N86" s="96"/>
      <c r="O86" s="309"/>
      <c r="P86" s="96"/>
    </row>
    <row r="87" spans="1:16" ht="49.5" customHeight="1" x14ac:dyDescent="0.4">
      <c r="A87" s="318" t="s">
        <v>319</v>
      </c>
      <c r="B87" s="312" t="s">
        <v>138</v>
      </c>
      <c r="C87" s="338" t="s">
        <v>291</v>
      </c>
      <c r="D87" s="339" t="s">
        <v>61</v>
      </c>
      <c r="E87" s="339">
        <v>1600</v>
      </c>
      <c r="F87" s="78" t="s">
        <v>93</v>
      </c>
      <c r="G87" s="341">
        <v>46388</v>
      </c>
      <c r="H87" s="342">
        <v>5808</v>
      </c>
      <c r="I87" s="325">
        <v>3</v>
      </c>
      <c r="J87" s="346">
        <v>90</v>
      </c>
      <c r="K87" s="346">
        <v>339030</v>
      </c>
      <c r="L87" s="337">
        <v>500</v>
      </c>
      <c r="M87" s="338" t="s">
        <v>95</v>
      </c>
      <c r="N87" s="96"/>
      <c r="O87" s="309"/>
      <c r="P87" s="96"/>
    </row>
    <row r="88" spans="1:16" ht="47.25" customHeight="1" x14ac:dyDescent="0.4">
      <c r="A88" s="318" t="s">
        <v>318</v>
      </c>
      <c r="B88" s="312" t="s">
        <v>138</v>
      </c>
      <c r="C88" s="338" t="s">
        <v>292</v>
      </c>
      <c r="D88" s="339" t="s">
        <v>61</v>
      </c>
      <c r="E88" s="339">
        <v>10</v>
      </c>
      <c r="F88" s="78" t="s">
        <v>93</v>
      </c>
      <c r="G88" s="341">
        <v>46388</v>
      </c>
      <c r="H88" s="342">
        <v>500</v>
      </c>
      <c r="I88" s="325">
        <v>3</v>
      </c>
      <c r="J88" s="314">
        <v>90</v>
      </c>
      <c r="K88" s="346">
        <v>339030</v>
      </c>
      <c r="L88" s="337">
        <v>500</v>
      </c>
      <c r="M88" s="338" t="s">
        <v>95</v>
      </c>
      <c r="N88" s="96"/>
      <c r="O88" s="309"/>
      <c r="P88" s="96"/>
    </row>
    <row r="89" spans="1:16" ht="23.25" customHeight="1" x14ac:dyDescent="0.4">
      <c r="A89" s="318" t="s">
        <v>317</v>
      </c>
      <c r="B89" s="312" t="s">
        <v>138</v>
      </c>
      <c r="C89" s="338" t="s">
        <v>293</v>
      </c>
      <c r="D89" s="339" t="s">
        <v>61</v>
      </c>
      <c r="E89" s="339">
        <v>20</v>
      </c>
      <c r="F89" s="339" t="s">
        <v>93</v>
      </c>
      <c r="G89" s="341">
        <v>46388</v>
      </c>
      <c r="H89" s="342">
        <v>60</v>
      </c>
      <c r="I89" s="325">
        <v>3</v>
      </c>
      <c r="J89" s="314">
        <v>90</v>
      </c>
      <c r="K89" s="346">
        <v>339030</v>
      </c>
      <c r="L89" s="337">
        <v>500</v>
      </c>
      <c r="M89" s="338" t="s">
        <v>95</v>
      </c>
      <c r="N89" s="96"/>
      <c r="O89" s="309"/>
      <c r="P89" s="96"/>
    </row>
    <row r="90" spans="1:16" ht="43.5" customHeight="1" x14ac:dyDescent="0.4">
      <c r="A90" s="318" t="s">
        <v>316</v>
      </c>
      <c r="B90" s="343" t="s">
        <v>138</v>
      </c>
      <c r="C90" s="338" t="s">
        <v>294</v>
      </c>
      <c r="D90" s="339" t="s">
        <v>61</v>
      </c>
      <c r="E90" s="339">
        <v>30</v>
      </c>
      <c r="F90" s="78" t="s">
        <v>93</v>
      </c>
      <c r="G90" s="341">
        <v>46388</v>
      </c>
      <c r="H90" s="342">
        <v>99.9</v>
      </c>
      <c r="I90" s="325">
        <v>3</v>
      </c>
      <c r="J90" s="314">
        <v>90</v>
      </c>
      <c r="K90" s="346">
        <v>339030</v>
      </c>
      <c r="L90" s="337">
        <v>500</v>
      </c>
      <c r="M90" s="338" t="s">
        <v>95</v>
      </c>
      <c r="N90" s="96"/>
      <c r="O90" s="309"/>
      <c r="P90" s="96"/>
    </row>
    <row r="91" spans="1:16" ht="30.75" customHeight="1" x14ac:dyDescent="0.4">
      <c r="A91" s="318" t="s">
        <v>315</v>
      </c>
      <c r="B91" s="312" t="s">
        <v>138</v>
      </c>
      <c r="C91" s="338" t="s">
        <v>296</v>
      </c>
      <c r="D91" s="339" t="s">
        <v>61</v>
      </c>
      <c r="E91" s="339">
        <v>50</v>
      </c>
      <c r="F91" s="340" t="s">
        <v>93</v>
      </c>
      <c r="G91" s="341">
        <v>46388</v>
      </c>
      <c r="H91" s="342">
        <v>100</v>
      </c>
      <c r="I91" s="325">
        <v>3</v>
      </c>
      <c r="J91" s="78">
        <v>90</v>
      </c>
      <c r="K91" s="346">
        <v>339030</v>
      </c>
      <c r="L91" s="347">
        <v>500</v>
      </c>
      <c r="M91" s="338" t="s">
        <v>95</v>
      </c>
      <c r="N91" s="96"/>
      <c r="O91" s="309"/>
      <c r="P91" s="96"/>
    </row>
    <row r="92" spans="1:16" ht="54.75" customHeight="1" x14ac:dyDescent="0.4">
      <c r="A92" s="318" t="s">
        <v>314</v>
      </c>
      <c r="B92" s="312" t="s">
        <v>138</v>
      </c>
      <c r="C92" s="338" t="s">
        <v>295</v>
      </c>
      <c r="D92" s="339" t="s">
        <v>61</v>
      </c>
      <c r="E92" s="339">
        <v>50</v>
      </c>
      <c r="F92" s="78" t="s">
        <v>93</v>
      </c>
      <c r="G92" s="341">
        <v>46388</v>
      </c>
      <c r="H92" s="342">
        <v>200</v>
      </c>
      <c r="I92" s="325">
        <v>3</v>
      </c>
      <c r="J92" s="314">
        <v>90</v>
      </c>
      <c r="K92" s="346">
        <v>339030</v>
      </c>
      <c r="L92" s="337">
        <v>500</v>
      </c>
      <c r="M92" s="338" t="s">
        <v>95</v>
      </c>
      <c r="N92" s="96"/>
      <c r="O92" s="309"/>
      <c r="P92" s="96"/>
    </row>
    <row r="93" spans="1:16" ht="43.5" customHeight="1" x14ac:dyDescent="0.4">
      <c r="A93" s="318" t="s">
        <v>313</v>
      </c>
      <c r="B93" s="312" t="s">
        <v>138</v>
      </c>
      <c r="C93" s="338" t="s">
        <v>297</v>
      </c>
      <c r="D93" s="339" t="s">
        <v>61</v>
      </c>
      <c r="E93" s="339">
        <v>1</v>
      </c>
      <c r="F93" s="340" t="s">
        <v>93</v>
      </c>
      <c r="G93" s="341">
        <v>46388</v>
      </c>
      <c r="H93" s="342">
        <v>100</v>
      </c>
      <c r="I93" s="325">
        <v>3</v>
      </c>
      <c r="J93" s="314">
        <v>90</v>
      </c>
      <c r="K93" s="346">
        <v>339030</v>
      </c>
      <c r="L93" s="337">
        <v>500</v>
      </c>
      <c r="M93" s="338" t="s">
        <v>95</v>
      </c>
      <c r="N93" s="96"/>
      <c r="O93" s="309"/>
      <c r="P93" s="96"/>
    </row>
    <row r="94" spans="1:16" ht="48.75" customHeight="1" x14ac:dyDescent="0.4">
      <c r="A94" s="318" t="s">
        <v>312</v>
      </c>
      <c r="B94" s="312" t="s">
        <v>138</v>
      </c>
      <c r="C94" s="338" t="s">
        <v>298</v>
      </c>
      <c r="D94" s="339" t="s">
        <v>61</v>
      </c>
      <c r="E94" s="339">
        <v>40</v>
      </c>
      <c r="F94" s="78" t="s">
        <v>93</v>
      </c>
      <c r="G94" s="341">
        <v>46388</v>
      </c>
      <c r="H94" s="342">
        <v>100</v>
      </c>
      <c r="I94" s="325">
        <v>3</v>
      </c>
      <c r="J94" s="346">
        <v>90</v>
      </c>
      <c r="K94" s="346">
        <v>339030</v>
      </c>
      <c r="L94" s="337">
        <v>500</v>
      </c>
      <c r="M94" s="338" t="s">
        <v>95</v>
      </c>
      <c r="N94" s="96"/>
      <c r="O94" s="309"/>
      <c r="P94" s="96"/>
    </row>
    <row r="95" spans="1:16" ht="52.5" customHeight="1" x14ac:dyDescent="0.4">
      <c r="A95" s="318" t="s">
        <v>311</v>
      </c>
      <c r="B95" s="343" t="s">
        <v>138</v>
      </c>
      <c r="C95" s="338" t="s">
        <v>299</v>
      </c>
      <c r="D95" s="339" t="s">
        <v>61</v>
      </c>
      <c r="E95" s="339">
        <v>20</v>
      </c>
      <c r="F95" s="78" t="s">
        <v>93</v>
      </c>
      <c r="G95" s="341">
        <v>46388</v>
      </c>
      <c r="H95" s="342">
        <v>500</v>
      </c>
      <c r="I95" s="325">
        <v>3</v>
      </c>
      <c r="J95" s="314">
        <v>90</v>
      </c>
      <c r="K95" s="346">
        <v>339030</v>
      </c>
      <c r="L95" s="347">
        <v>500</v>
      </c>
      <c r="M95" s="338" t="s">
        <v>95</v>
      </c>
      <c r="N95" s="96"/>
      <c r="O95" s="309"/>
      <c r="P95" s="96"/>
    </row>
    <row r="96" spans="1:16" ht="54.75" customHeight="1" x14ac:dyDescent="0.4">
      <c r="A96" s="318" t="s">
        <v>310</v>
      </c>
      <c r="B96" s="312" t="s">
        <v>138</v>
      </c>
      <c r="C96" s="338" t="s">
        <v>300</v>
      </c>
      <c r="D96" s="339" t="s">
        <v>61</v>
      </c>
      <c r="E96" s="339">
        <v>20</v>
      </c>
      <c r="F96" s="339" t="s">
        <v>93</v>
      </c>
      <c r="G96" s="341">
        <v>46388</v>
      </c>
      <c r="H96" s="342">
        <v>400</v>
      </c>
      <c r="I96" s="325">
        <v>3</v>
      </c>
      <c r="J96" s="314">
        <v>90</v>
      </c>
      <c r="K96" s="346">
        <v>339030</v>
      </c>
      <c r="L96" s="337">
        <v>500</v>
      </c>
      <c r="M96" s="338" t="s">
        <v>95</v>
      </c>
      <c r="N96" s="96"/>
      <c r="O96" s="309"/>
      <c r="P96" s="96"/>
    </row>
    <row r="97" spans="1:16" ht="60" customHeight="1" x14ac:dyDescent="0.4">
      <c r="A97" s="318" t="s">
        <v>308</v>
      </c>
      <c r="B97" s="312" t="s">
        <v>138</v>
      </c>
      <c r="C97" s="338" t="s">
        <v>301</v>
      </c>
      <c r="D97" s="339" t="s">
        <v>61</v>
      </c>
      <c r="E97" s="339">
        <v>20</v>
      </c>
      <c r="F97" s="78" t="s">
        <v>93</v>
      </c>
      <c r="G97" s="341">
        <v>46388</v>
      </c>
      <c r="H97" s="342">
        <v>300</v>
      </c>
      <c r="I97" s="325">
        <v>3</v>
      </c>
      <c r="J97" s="314">
        <v>90</v>
      </c>
      <c r="K97" s="346">
        <v>339030</v>
      </c>
      <c r="L97" s="337">
        <v>500</v>
      </c>
      <c r="M97" s="338" t="s">
        <v>95</v>
      </c>
      <c r="N97" s="96"/>
      <c r="O97" s="309"/>
      <c r="P97" s="96"/>
    </row>
    <row r="98" spans="1:16" ht="49.5" customHeight="1" x14ac:dyDescent="0.4">
      <c r="A98" s="350" t="s">
        <v>309</v>
      </c>
      <c r="B98" s="312" t="s">
        <v>138</v>
      </c>
      <c r="C98" s="338" t="s">
        <v>302</v>
      </c>
      <c r="D98" s="339" t="s">
        <v>61</v>
      </c>
      <c r="E98" s="339">
        <v>20</v>
      </c>
      <c r="F98" s="340" t="s">
        <v>93</v>
      </c>
      <c r="G98" s="341">
        <v>46388</v>
      </c>
      <c r="H98" s="342">
        <v>100</v>
      </c>
      <c r="I98" s="325">
        <v>3</v>
      </c>
      <c r="J98" s="78">
        <v>90</v>
      </c>
      <c r="K98" s="346">
        <v>339030</v>
      </c>
      <c r="L98" s="337">
        <v>500</v>
      </c>
      <c r="M98" s="338" t="s">
        <v>95</v>
      </c>
      <c r="N98" s="96"/>
      <c r="O98" s="309"/>
      <c r="P98" s="96"/>
    </row>
    <row r="99" spans="1:16" ht="58.5" customHeight="1" x14ac:dyDescent="0.4">
      <c r="A99" s="80">
        <v>18066</v>
      </c>
      <c r="B99" s="312" t="s">
        <v>138</v>
      </c>
      <c r="C99" s="338" t="s">
        <v>303</v>
      </c>
      <c r="D99" s="339" t="s">
        <v>61</v>
      </c>
      <c r="E99" s="339">
        <v>20</v>
      </c>
      <c r="F99" s="78" t="s">
        <v>93</v>
      </c>
      <c r="G99" s="341">
        <v>46388</v>
      </c>
      <c r="H99" s="342">
        <v>200</v>
      </c>
      <c r="I99" s="325">
        <v>3</v>
      </c>
      <c r="J99" s="314">
        <v>90</v>
      </c>
      <c r="K99" s="346">
        <v>339030</v>
      </c>
      <c r="L99" s="347">
        <v>500</v>
      </c>
      <c r="M99" s="338" t="s">
        <v>95</v>
      </c>
      <c r="N99" s="96"/>
      <c r="O99" s="309"/>
      <c r="P99" s="96"/>
    </row>
    <row r="100" spans="1:16" ht="48.75" customHeight="1" x14ac:dyDescent="0.4">
      <c r="A100" s="318" t="s">
        <v>307</v>
      </c>
      <c r="B100" s="348" t="s">
        <v>138</v>
      </c>
      <c r="C100" s="63" t="s">
        <v>304</v>
      </c>
      <c r="D100" s="78" t="s">
        <v>61</v>
      </c>
      <c r="E100" s="78">
        <v>20</v>
      </c>
      <c r="F100" s="78" t="s">
        <v>93</v>
      </c>
      <c r="G100" s="341">
        <v>46388</v>
      </c>
      <c r="H100" s="65">
        <v>500</v>
      </c>
      <c r="I100" s="325">
        <v>3</v>
      </c>
      <c r="J100" s="314">
        <v>90</v>
      </c>
      <c r="K100" s="346">
        <v>339030</v>
      </c>
      <c r="L100" s="63">
        <v>500</v>
      </c>
      <c r="M100" s="338" t="s">
        <v>95</v>
      </c>
      <c r="N100" s="96"/>
      <c r="O100" s="309"/>
      <c r="P100" s="96"/>
    </row>
    <row r="101" spans="1:16" ht="54.75" customHeight="1" x14ac:dyDescent="0.4">
      <c r="A101" s="325" t="s">
        <v>306</v>
      </c>
      <c r="B101" s="348" t="s">
        <v>138</v>
      </c>
      <c r="C101" s="63" t="s">
        <v>305</v>
      </c>
      <c r="D101" s="78" t="s">
        <v>61</v>
      </c>
      <c r="E101" s="78">
        <v>20</v>
      </c>
      <c r="F101" s="78" t="s">
        <v>93</v>
      </c>
      <c r="G101" s="341">
        <v>46388</v>
      </c>
      <c r="H101" s="65">
        <v>300</v>
      </c>
      <c r="I101" s="325">
        <v>3</v>
      </c>
      <c r="J101" s="314">
        <v>90</v>
      </c>
      <c r="K101" s="78">
        <v>339030</v>
      </c>
      <c r="L101" s="63">
        <v>500</v>
      </c>
      <c r="M101" s="60" t="s">
        <v>95</v>
      </c>
      <c r="N101" s="96"/>
      <c r="O101" s="309"/>
      <c r="P101" s="96"/>
    </row>
    <row r="102" spans="1:16" ht="75.75" customHeight="1" thickBot="1" x14ac:dyDescent="0.45">
      <c r="A102" s="376" t="s">
        <v>217</v>
      </c>
      <c r="B102" s="377"/>
      <c r="C102" s="377"/>
      <c r="D102" s="377"/>
      <c r="E102" s="377"/>
      <c r="F102" s="377"/>
      <c r="G102" s="378"/>
      <c r="H102" s="351">
        <f>SUM(H7:H101)</f>
        <v>37449991.670000009</v>
      </c>
      <c r="I102" s="352"/>
      <c r="J102" s="353"/>
      <c r="K102" s="353"/>
      <c r="L102" s="353"/>
      <c r="M102" s="354"/>
      <c r="N102" s="96"/>
      <c r="O102" s="309"/>
      <c r="P102" s="96"/>
    </row>
    <row r="103" spans="1:16" ht="28.5" x14ac:dyDescent="0.45"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7"/>
      <c r="N103" s="96"/>
      <c r="O103" s="309"/>
      <c r="P103" s="96"/>
    </row>
    <row r="104" spans="1:16" ht="28.5" x14ac:dyDescent="0.45"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6"/>
      <c r="N104" s="96"/>
      <c r="O104" s="309"/>
      <c r="P104" s="96"/>
    </row>
    <row r="105" spans="1:16" ht="28.5" x14ac:dyDescent="0.45"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6"/>
      <c r="N105" s="96"/>
      <c r="O105" s="309"/>
      <c r="P105" s="96"/>
    </row>
    <row r="106" spans="1:16" ht="28.5" x14ac:dyDescent="0.45"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6"/>
      <c r="N106" s="96"/>
      <c r="O106" s="309"/>
      <c r="P106" s="96"/>
    </row>
    <row r="107" spans="1:16" ht="28.5" x14ac:dyDescent="0.45">
      <c r="B107" s="98"/>
      <c r="C107" s="98"/>
      <c r="D107" s="98"/>
      <c r="E107" s="98"/>
      <c r="F107" s="98"/>
      <c r="G107" s="98"/>
      <c r="H107" s="100"/>
      <c r="I107" s="98"/>
      <c r="J107" s="98"/>
      <c r="K107" s="98"/>
      <c r="L107" s="98"/>
      <c r="M107" s="96"/>
      <c r="N107" s="96"/>
      <c r="O107" s="309"/>
      <c r="P107" s="96"/>
    </row>
    <row r="108" spans="1:16" ht="28.5" x14ac:dyDescent="0.45">
      <c r="B108" s="98"/>
      <c r="C108" s="98"/>
      <c r="D108" s="98"/>
      <c r="E108" s="98"/>
      <c r="F108" s="98"/>
      <c r="G108" s="98"/>
      <c r="H108" s="100"/>
      <c r="I108" s="98"/>
      <c r="J108" s="98"/>
      <c r="K108" s="98"/>
      <c r="L108" s="98"/>
      <c r="M108" s="96"/>
      <c r="N108" s="96"/>
      <c r="O108" s="309"/>
      <c r="P108" s="96"/>
    </row>
    <row r="109" spans="1:16" ht="28.5" x14ac:dyDescent="0.45">
      <c r="B109" s="98"/>
      <c r="C109" s="98"/>
      <c r="D109" s="98"/>
      <c r="E109" s="98"/>
      <c r="F109" s="98"/>
      <c r="G109" s="98"/>
      <c r="H109" s="100"/>
      <c r="I109" s="98"/>
      <c r="J109" s="98"/>
      <c r="K109" s="98"/>
      <c r="L109" s="98"/>
      <c r="M109" s="96"/>
      <c r="N109" s="96"/>
      <c r="O109" s="309"/>
      <c r="P109" s="96"/>
    </row>
    <row r="110" spans="1:16" ht="28.5" x14ac:dyDescent="0.45">
      <c r="B110" s="98"/>
      <c r="C110" s="98"/>
      <c r="D110" s="98"/>
      <c r="E110" s="98"/>
      <c r="F110" s="98"/>
      <c r="G110" s="98"/>
      <c r="H110" s="100"/>
      <c r="I110" s="98"/>
      <c r="J110" s="98"/>
      <c r="K110" s="98"/>
      <c r="L110" s="98"/>
      <c r="M110" s="96"/>
      <c r="N110" s="96"/>
      <c r="O110" s="309"/>
      <c r="P110" s="96"/>
    </row>
    <row r="111" spans="1:16" ht="28.5" x14ac:dyDescent="0.45">
      <c r="B111" s="98"/>
      <c r="C111" s="98"/>
      <c r="D111" s="98"/>
      <c r="E111" s="98"/>
      <c r="F111" s="98"/>
      <c r="G111" s="98"/>
      <c r="H111" s="100"/>
      <c r="I111" s="98"/>
      <c r="J111" s="98"/>
      <c r="K111" s="98"/>
      <c r="L111" s="98"/>
      <c r="M111" s="96"/>
      <c r="N111" s="96"/>
      <c r="O111" s="309"/>
      <c r="P111" s="96"/>
    </row>
    <row r="112" spans="1:16" ht="28.5" x14ac:dyDescent="0.45">
      <c r="B112" s="98"/>
      <c r="C112" s="98"/>
      <c r="D112" s="98"/>
      <c r="E112" s="98"/>
      <c r="F112" s="98"/>
      <c r="G112" s="98"/>
      <c r="H112" s="100"/>
      <c r="I112" s="98"/>
      <c r="J112" s="98"/>
      <c r="K112" s="98"/>
      <c r="L112" s="98"/>
      <c r="M112" s="96"/>
      <c r="N112" s="96"/>
      <c r="O112" s="309"/>
      <c r="P112" s="96"/>
    </row>
    <row r="113" spans="2:16" ht="28.5" x14ac:dyDescent="0.45">
      <c r="B113" s="98"/>
      <c r="C113" s="98"/>
      <c r="D113" s="98"/>
      <c r="E113" s="98"/>
      <c r="F113" s="98"/>
      <c r="G113" s="98"/>
      <c r="H113" s="100"/>
      <c r="I113" s="98"/>
      <c r="J113" s="98"/>
      <c r="K113" s="98"/>
      <c r="L113" s="98"/>
      <c r="M113" s="96"/>
      <c r="N113" s="96"/>
      <c r="O113" s="309"/>
      <c r="P113" s="96"/>
    </row>
    <row r="114" spans="2:16" ht="28.5" x14ac:dyDescent="0.45">
      <c r="B114" s="98"/>
      <c r="C114" s="101"/>
      <c r="D114" s="98"/>
      <c r="E114" s="98"/>
      <c r="F114" s="98"/>
      <c r="G114" s="98"/>
      <c r="H114" s="100"/>
      <c r="I114" s="98"/>
      <c r="J114" s="98"/>
      <c r="K114" s="98"/>
      <c r="L114" s="98"/>
      <c r="M114" s="96"/>
      <c r="N114" s="96"/>
      <c r="O114" s="309"/>
      <c r="P114" s="96"/>
    </row>
    <row r="115" spans="2:16" ht="28.5" x14ac:dyDescent="0.45">
      <c r="B115" s="98"/>
      <c r="C115" s="101"/>
      <c r="D115" s="98"/>
      <c r="E115" s="98"/>
      <c r="F115" s="98"/>
      <c r="G115" s="98"/>
      <c r="H115" s="100"/>
      <c r="I115" s="98"/>
      <c r="J115" s="98"/>
      <c r="K115" s="98"/>
      <c r="L115" s="98"/>
      <c r="M115" s="96"/>
      <c r="N115" s="102"/>
      <c r="O115" s="309"/>
      <c r="P115" s="96"/>
    </row>
    <row r="116" spans="2:16" ht="28.5" x14ac:dyDescent="0.45">
      <c r="B116" s="98"/>
      <c r="C116" s="98"/>
      <c r="D116" s="98"/>
      <c r="E116" s="98"/>
      <c r="F116" s="98"/>
      <c r="G116" s="98"/>
      <c r="H116" s="100"/>
      <c r="I116" s="98"/>
      <c r="J116" s="98"/>
      <c r="K116" s="98"/>
      <c r="L116" s="98"/>
      <c r="M116" s="96"/>
      <c r="N116" s="102"/>
      <c r="O116" s="309"/>
      <c r="P116" s="96"/>
    </row>
    <row r="117" spans="2:16" ht="28.5" x14ac:dyDescent="0.45">
      <c r="B117" s="98"/>
      <c r="C117" s="98"/>
      <c r="D117" s="98"/>
      <c r="E117" s="98"/>
      <c r="F117" s="98"/>
      <c r="G117" s="98"/>
      <c r="H117" s="100"/>
      <c r="I117" s="98"/>
      <c r="J117" s="98"/>
      <c r="K117" s="98"/>
      <c r="L117" s="98"/>
      <c r="M117" s="96"/>
      <c r="N117" s="102"/>
      <c r="O117" s="309"/>
      <c r="P117" s="96"/>
    </row>
    <row r="118" spans="2:16" ht="28.5" x14ac:dyDescent="0.45">
      <c r="B118" s="98"/>
      <c r="C118" s="98"/>
      <c r="D118" s="98"/>
      <c r="E118" s="98"/>
      <c r="F118" s="98"/>
      <c r="G118" s="98"/>
      <c r="H118" s="100"/>
      <c r="I118" s="98"/>
      <c r="J118" s="98"/>
      <c r="K118" s="98"/>
      <c r="L118" s="98"/>
      <c r="M118" s="96"/>
      <c r="N118" s="96"/>
      <c r="O118" s="309"/>
      <c r="P118" s="96"/>
    </row>
    <row r="119" spans="2:16" ht="28.5" x14ac:dyDescent="0.45">
      <c r="B119" s="98"/>
      <c r="C119" s="98"/>
      <c r="D119" s="98"/>
      <c r="E119" s="98"/>
      <c r="F119" s="98"/>
      <c r="G119" s="98"/>
      <c r="H119" s="100"/>
      <c r="I119" s="98"/>
      <c r="J119" s="98"/>
      <c r="K119" s="98"/>
      <c r="L119" s="98"/>
      <c r="M119" s="96"/>
      <c r="N119" s="96"/>
      <c r="O119" s="309"/>
      <c r="P119" s="96"/>
    </row>
    <row r="120" spans="2:16" ht="28.5" x14ac:dyDescent="0.45">
      <c r="B120" s="98"/>
      <c r="C120" s="98"/>
      <c r="D120" s="98"/>
      <c r="E120" s="98"/>
      <c r="F120" s="98"/>
      <c r="G120" s="98"/>
      <c r="H120" s="100"/>
      <c r="I120" s="98"/>
      <c r="J120" s="98"/>
      <c r="K120" s="98"/>
      <c r="L120" s="98"/>
      <c r="M120" s="96"/>
      <c r="N120" s="96"/>
      <c r="O120" s="309"/>
      <c r="P120" s="96"/>
    </row>
    <row r="121" spans="2:16" ht="28.5" x14ac:dyDescent="0.45">
      <c r="B121" s="98"/>
      <c r="C121" s="98"/>
      <c r="D121" s="98"/>
      <c r="E121" s="98"/>
      <c r="F121" s="98"/>
      <c r="G121" s="98"/>
      <c r="H121" s="100"/>
      <c r="I121" s="98"/>
      <c r="J121" s="98"/>
      <c r="K121" s="98"/>
      <c r="L121" s="98"/>
      <c r="M121" s="96"/>
      <c r="N121" s="96"/>
      <c r="O121" s="309"/>
      <c r="P121" s="96"/>
    </row>
    <row r="122" spans="2:16" ht="28.5" x14ac:dyDescent="0.45">
      <c r="B122" s="98"/>
      <c r="C122" s="98"/>
      <c r="D122" s="98"/>
      <c r="E122" s="98"/>
      <c r="F122" s="98"/>
      <c r="G122" s="98"/>
      <c r="H122" s="100"/>
      <c r="I122" s="98"/>
      <c r="J122" s="98"/>
      <c r="K122" s="98"/>
      <c r="L122" s="98"/>
      <c r="M122" s="96"/>
      <c r="N122" s="96"/>
      <c r="O122" s="309"/>
      <c r="P122" s="96"/>
    </row>
    <row r="123" spans="2:16" ht="28.5" x14ac:dyDescent="0.45">
      <c r="B123" s="98"/>
      <c r="C123" s="98"/>
      <c r="D123" s="98"/>
      <c r="E123" s="98"/>
      <c r="F123" s="98"/>
      <c r="G123" s="98"/>
      <c r="H123" s="100"/>
      <c r="I123" s="98"/>
      <c r="J123" s="98"/>
      <c r="K123" s="98"/>
      <c r="L123" s="98"/>
      <c r="M123" s="96"/>
      <c r="N123" s="96"/>
      <c r="O123" s="309"/>
      <c r="P123" s="96"/>
    </row>
    <row r="124" spans="2:16" ht="28.5" x14ac:dyDescent="0.45"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6"/>
      <c r="N124" s="96"/>
      <c r="O124" s="309"/>
      <c r="P124" s="96"/>
    </row>
    <row r="125" spans="2:16" ht="28.5" x14ac:dyDescent="0.45"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6"/>
      <c r="N125" s="96"/>
      <c r="O125" s="309"/>
      <c r="P125" s="96"/>
    </row>
    <row r="126" spans="2:16" ht="28.5" x14ac:dyDescent="0.45"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6"/>
      <c r="N126" s="96"/>
      <c r="O126" s="309"/>
      <c r="P126" s="96"/>
    </row>
    <row r="127" spans="2:16" ht="28.5" x14ac:dyDescent="0.45"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6"/>
      <c r="N127" s="96"/>
      <c r="O127" s="309"/>
      <c r="P127" s="96"/>
    </row>
    <row r="128" spans="2:16" ht="28.5" x14ac:dyDescent="0.45"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6"/>
      <c r="N128" s="96"/>
      <c r="O128" s="309"/>
      <c r="P128" s="96"/>
    </row>
    <row r="129" spans="2:16" ht="28.5" x14ac:dyDescent="0.45"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6"/>
      <c r="N129" s="96"/>
      <c r="O129" s="309"/>
      <c r="P129" s="96"/>
    </row>
    <row r="130" spans="2:16" ht="28.5" x14ac:dyDescent="0.45"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6"/>
      <c r="N130" s="96"/>
      <c r="O130" s="309"/>
      <c r="P130" s="96"/>
    </row>
    <row r="131" spans="2:16" ht="28.5" x14ac:dyDescent="0.45"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6"/>
      <c r="N131" s="96"/>
      <c r="O131" s="309"/>
      <c r="P131" s="96"/>
    </row>
    <row r="132" spans="2:16" ht="28.5" x14ac:dyDescent="0.45"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6"/>
      <c r="N132" s="96"/>
      <c r="O132" s="309"/>
      <c r="P132" s="96"/>
    </row>
    <row r="133" spans="2:16" ht="28.5" x14ac:dyDescent="0.45"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6"/>
      <c r="N133" s="96"/>
      <c r="O133" s="309"/>
      <c r="P133" s="96"/>
    </row>
    <row r="134" spans="2:16" ht="28.5" x14ac:dyDescent="0.45"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6"/>
      <c r="N134" s="96"/>
      <c r="O134" s="309"/>
      <c r="P134" s="96"/>
    </row>
    <row r="135" spans="2:16" ht="28.5" x14ac:dyDescent="0.45"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6"/>
      <c r="N135" s="96"/>
      <c r="O135" s="309"/>
      <c r="P135" s="96"/>
    </row>
    <row r="136" spans="2:16" ht="28.5" x14ac:dyDescent="0.45"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6"/>
      <c r="N136" s="96"/>
      <c r="O136" s="309"/>
      <c r="P136" s="96"/>
    </row>
    <row r="137" spans="2:16" ht="28.5" x14ac:dyDescent="0.45"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6"/>
      <c r="N137" s="96"/>
      <c r="O137" s="309"/>
      <c r="P137" s="96"/>
    </row>
    <row r="138" spans="2:16" ht="28.5" x14ac:dyDescent="0.45"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6"/>
      <c r="N138" s="96"/>
      <c r="O138" s="309"/>
      <c r="P138" s="96"/>
    </row>
    <row r="139" spans="2:16" ht="28.5" x14ac:dyDescent="0.45"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6"/>
      <c r="N139" s="96"/>
      <c r="O139" s="309"/>
      <c r="P139" s="96"/>
    </row>
    <row r="140" spans="2:16" ht="28.5" x14ac:dyDescent="0.45"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6"/>
      <c r="N140" s="96"/>
      <c r="O140" s="309"/>
      <c r="P140" s="96"/>
    </row>
    <row r="141" spans="2:16" ht="28.5" x14ac:dyDescent="0.45"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6"/>
      <c r="N141" s="96"/>
      <c r="O141" s="309"/>
      <c r="P141" s="96"/>
    </row>
    <row r="142" spans="2:16" ht="28.5" x14ac:dyDescent="0.45"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6"/>
      <c r="N142" s="96"/>
      <c r="O142" s="309"/>
      <c r="P142" s="96"/>
    </row>
    <row r="143" spans="2:16" ht="28.5" x14ac:dyDescent="0.45"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6"/>
      <c r="N143" s="96"/>
      <c r="O143" s="309"/>
      <c r="P143" s="96"/>
    </row>
    <row r="144" spans="2:16" ht="28.5" x14ac:dyDescent="0.45"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6"/>
      <c r="N144" s="96"/>
      <c r="O144" s="309"/>
      <c r="P144" s="96"/>
    </row>
    <row r="145" spans="2:16" ht="28.5" x14ac:dyDescent="0.45"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6"/>
      <c r="N145" s="96"/>
      <c r="O145" s="309"/>
      <c r="P145" s="96"/>
    </row>
    <row r="146" spans="2:16" ht="28.5" x14ac:dyDescent="0.45"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6"/>
      <c r="N146" s="96"/>
      <c r="O146" s="309"/>
      <c r="P146" s="96"/>
    </row>
    <row r="147" spans="2:16" ht="28.5" x14ac:dyDescent="0.45"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6"/>
      <c r="N147" s="96"/>
      <c r="O147" s="309"/>
      <c r="P147" s="96"/>
    </row>
    <row r="148" spans="2:16" ht="28.5" x14ac:dyDescent="0.45"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6"/>
      <c r="N148" s="96"/>
      <c r="O148" s="309"/>
      <c r="P148" s="96"/>
    </row>
    <row r="149" spans="2:16" ht="28.5" x14ac:dyDescent="0.45"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6"/>
      <c r="N149" s="96"/>
      <c r="O149" s="309"/>
      <c r="P149" s="96"/>
    </row>
    <row r="150" spans="2:16" ht="28.5" x14ac:dyDescent="0.45"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6"/>
      <c r="N150" s="96"/>
      <c r="O150" s="309"/>
      <c r="P150" s="96"/>
    </row>
    <row r="151" spans="2:16" ht="28.5" x14ac:dyDescent="0.45"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6"/>
      <c r="N151" s="96"/>
      <c r="O151" s="309"/>
      <c r="P151" s="96"/>
    </row>
    <row r="152" spans="2:16" ht="28.5" x14ac:dyDescent="0.45"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6"/>
      <c r="N152" s="96"/>
      <c r="O152" s="309"/>
      <c r="P152" s="96"/>
    </row>
    <row r="153" spans="2:16" ht="28.5" x14ac:dyDescent="0.45"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6"/>
      <c r="N153" s="96"/>
      <c r="O153" s="309"/>
      <c r="P153" s="96"/>
    </row>
    <row r="154" spans="2:16" ht="28.5" x14ac:dyDescent="0.45"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6"/>
      <c r="N154" s="96"/>
      <c r="O154" s="309"/>
      <c r="P154" s="96"/>
    </row>
    <row r="155" spans="2:16" ht="28.5" x14ac:dyDescent="0.45"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6"/>
      <c r="N155" s="96"/>
      <c r="O155" s="309"/>
      <c r="P155" s="96"/>
    </row>
    <row r="156" spans="2:16" ht="28.5" x14ac:dyDescent="0.45"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6"/>
      <c r="N156" s="96"/>
      <c r="O156" s="309"/>
      <c r="P156" s="96"/>
    </row>
    <row r="157" spans="2:16" ht="28.5" x14ac:dyDescent="0.45"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6"/>
      <c r="N157" s="96"/>
      <c r="O157" s="309"/>
      <c r="P157" s="96"/>
    </row>
    <row r="158" spans="2:16" ht="28.5" x14ac:dyDescent="0.45"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6"/>
      <c r="N158" s="96"/>
      <c r="O158" s="309"/>
      <c r="P158" s="96"/>
    </row>
    <row r="159" spans="2:16" ht="28.5" x14ac:dyDescent="0.45"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6"/>
      <c r="N159" s="96"/>
      <c r="O159" s="309"/>
      <c r="P159" s="96"/>
    </row>
    <row r="160" spans="2:16" ht="28.5" x14ac:dyDescent="0.45"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6"/>
      <c r="N160" s="96"/>
      <c r="O160" s="309"/>
      <c r="P160" s="96"/>
    </row>
    <row r="161" spans="2:16" ht="28.5" x14ac:dyDescent="0.45"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6"/>
      <c r="N161" s="96"/>
      <c r="O161" s="309"/>
      <c r="P161" s="96"/>
    </row>
    <row r="162" spans="2:16" ht="28.5" x14ac:dyDescent="0.45"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6"/>
      <c r="N162" s="96"/>
      <c r="O162" s="309"/>
      <c r="P162" s="96"/>
    </row>
    <row r="163" spans="2:16" ht="28.5" x14ac:dyDescent="0.45"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6"/>
      <c r="N163" s="96"/>
      <c r="O163" s="309"/>
      <c r="P163" s="96"/>
    </row>
    <row r="164" spans="2:16" ht="28.5" x14ac:dyDescent="0.45"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6"/>
      <c r="N164" s="96"/>
      <c r="O164" s="309"/>
      <c r="P164" s="96"/>
    </row>
    <row r="165" spans="2:16" ht="28.5" x14ac:dyDescent="0.45"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6"/>
      <c r="N165" s="96"/>
      <c r="O165" s="309"/>
      <c r="P165" s="96"/>
    </row>
    <row r="166" spans="2:16" ht="28.5" x14ac:dyDescent="0.45"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6"/>
      <c r="N166" s="96"/>
      <c r="O166" s="309"/>
      <c r="P166" s="96"/>
    </row>
    <row r="167" spans="2:16" ht="28.5" x14ac:dyDescent="0.45"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6"/>
      <c r="N167" s="96"/>
      <c r="O167" s="309"/>
      <c r="P167" s="96"/>
    </row>
    <row r="168" spans="2:16" ht="28.5" x14ac:dyDescent="0.45"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6"/>
      <c r="N168" s="96"/>
      <c r="O168" s="309"/>
      <c r="P168" s="96"/>
    </row>
    <row r="169" spans="2:16" ht="28.5" x14ac:dyDescent="0.45"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6"/>
      <c r="N169" s="96"/>
      <c r="O169" s="309"/>
      <c r="P169" s="96"/>
    </row>
    <row r="170" spans="2:16" ht="28.5" x14ac:dyDescent="0.45"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6"/>
      <c r="N170" s="96"/>
      <c r="O170" s="309"/>
      <c r="P170" s="96"/>
    </row>
    <row r="171" spans="2:16" ht="28.5" x14ac:dyDescent="0.45"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6"/>
      <c r="N171" s="96"/>
      <c r="O171" s="309"/>
      <c r="P171" s="96"/>
    </row>
    <row r="172" spans="2:16" ht="28.5" x14ac:dyDescent="0.45"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6"/>
      <c r="N172" s="96"/>
      <c r="O172" s="309"/>
      <c r="P172" s="96"/>
    </row>
    <row r="173" spans="2:16" ht="28.5" x14ac:dyDescent="0.45"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6"/>
      <c r="N173" s="96"/>
      <c r="O173" s="309"/>
      <c r="P173" s="96"/>
    </row>
    <row r="174" spans="2:16" ht="28.5" x14ac:dyDescent="0.45"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6"/>
      <c r="N174" s="96"/>
      <c r="O174" s="309"/>
      <c r="P174" s="96"/>
    </row>
    <row r="175" spans="2:16" ht="28.5" x14ac:dyDescent="0.45"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6"/>
      <c r="N175" s="96"/>
      <c r="O175" s="309"/>
      <c r="P175" s="96"/>
    </row>
    <row r="176" spans="2:16" ht="28.5" x14ac:dyDescent="0.45"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6"/>
      <c r="N176" s="96"/>
      <c r="O176" s="309"/>
      <c r="P176" s="96"/>
    </row>
    <row r="177" spans="2:16" ht="28.5" x14ac:dyDescent="0.45"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6"/>
      <c r="N177" s="96"/>
      <c r="O177" s="309"/>
      <c r="P177" s="96"/>
    </row>
    <row r="178" spans="2:16" ht="28.5" x14ac:dyDescent="0.45"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6"/>
      <c r="N178" s="96"/>
      <c r="O178" s="309"/>
      <c r="P178" s="96"/>
    </row>
    <row r="179" spans="2:16" ht="28.5" x14ac:dyDescent="0.45"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6"/>
      <c r="N179" s="96"/>
      <c r="O179" s="309"/>
      <c r="P179" s="96"/>
    </row>
    <row r="180" spans="2:16" ht="28.5" x14ac:dyDescent="0.45"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6"/>
      <c r="N180" s="96"/>
      <c r="O180" s="309"/>
      <c r="P180" s="96"/>
    </row>
    <row r="181" spans="2:16" ht="28.5" x14ac:dyDescent="0.45"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6"/>
      <c r="N181" s="96"/>
      <c r="O181" s="309"/>
      <c r="P181" s="96"/>
    </row>
    <row r="182" spans="2:16" ht="28.5" x14ac:dyDescent="0.45"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6"/>
      <c r="N182" s="96"/>
      <c r="O182" s="309"/>
      <c r="P182" s="96"/>
    </row>
    <row r="183" spans="2:16" ht="28.5" x14ac:dyDescent="0.45"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6"/>
      <c r="N183" s="96"/>
      <c r="O183" s="309"/>
      <c r="P183" s="96"/>
    </row>
    <row r="184" spans="2:16" ht="28.5" x14ac:dyDescent="0.45"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6"/>
      <c r="N184" s="96"/>
      <c r="O184" s="309"/>
      <c r="P184" s="96"/>
    </row>
    <row r="185" spans="2:16" ht="28.5" x14ac:dyDescent="0.45"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6"/>
      <c r="N185" s="96"/>
      <c r="O185" s="309"/>
      <c r="P185" s="96"/>
    </row>
    <row r="186" spans="2:16" ht="28.5" x14ac:dyDescent="0.45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6"/>
      <c r="N186" s="96"/>
      <c r="O186" s="309"/>
      <c r="P186" s="96"/>
    </row>
    <row r="187" spans="2:16" ht="28.5" x14ac:dyDescent="0.45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6"/>
      <c r="N187" s="96"/>
      <c r="O187" s="309"/>
      <c r="P187" s="96"/>
    </row>
    <row r="188" spans="2:16" ht="28.5" x14ac:dyDescent="0.45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6"/>
      <c r="N188" s="96"/>
      <c r="O188" s="309"/>
      <c r="P188" s="96"/>
    </row>
    <row r="189" spans="2:16" ht="28.5" x14ac:dyDescent="0.45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6"/>
      <c r="N189" s="96"/>
      <c r="O189" s="309"/>
      <c r="P189" s="96"/>
    </row>
    <row r="190" spans="2:16" ht="28.5" x14ac:dyDescent="0.45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6"/>
      <c r="N190" s="96"/>
      <c r="O190" s="309"/>
      <c r="P190" s="96"/>
    </row>
    <row r="191" spans="2:16" ht="28.5" x14ac:dyDescent="0.45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6"/>
      <c r="N191" s="96"/>
      <c r="O191" s="309"/>
      <c r="P191" s="96"/>
    </row>
    <row r="192" spans="2:16" ht="28.5" x14ac:dyDescent="0.45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6"/>
      <c r="N192" s="96"/>
      <c r="O192" s="309"/>
      <c r="P192" s="96"/>
    </row>
    <row r="193" spans="2:16" ht="28.5" x14ac:dyDescent="0.45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6"/>
      <c r="N193" s="96"/>
      <c r="O193" s="309"/>
      <c r="P193" s="96"/>
    </row>
    <row r="194" spans="2:16" ht="28.5" x14ac:dyDescent="0.45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6"/>
      <c r="N194" s="96"/>
      <c r="O194" s="309"/>
      <c r="P194" s="96"/>
    </row>
    <row r="195" spans="2:16" ht="28.5" x14ac:dyDescent="0.45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6"/>
      <c r="N195" s="96"/>
      <c r="O195" s="309"/>
      <c r="P195" s="96"/>
    </row>
    <row r="196" spans="2:16" ht="28.5" x14ac:dyDescent="0.45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6"/>
      <c r="N196" s="96"/>
      <c r="O196" s="309"/>
      <c r="P196" s="96"/>
    </row>
    <row r="197" spans="2:16" ht="28.5" x14ac:dyDescent="0.45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6"/>
      <c r="N197" s="96"/>
      <c r="O197" s="309"/>
      <c r="P197" s="96"/>
    </row>
    <row r="198" spans="2:16" ht="28.5" x14ac:dyDescent="0.45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6"/>
      <c r="N198" s="96"/>
      <c r="O198" s="309"/>
      <c r="P198" s="96"/>
    </row>
    <row r="199" spans="2:16" ht="28.5" x14ac:dyDescent="0.45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6"/>
      <c r="N199" s="96"/>
      <c r="O199" s="309"/>
      <c r="P199" s="96"/>
    </row>
    <row r="200" spans="2:16" ht="28.5" x14ac:dyDescent="0.45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6"/>
      <c r="N200" s="96"/>
      <c r="O200" s="309"/>
      <c r="P200" s="96"/>
    </row>
    <row r="201" spans="2:16" ht="28.5" x14ac:dyDescent="0.45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6"/>
      <c r="N201" s="96"/>
      <c r="O201" s="309"/>
      <c r="P201" s="96"/>
    </row>
    <row r="202" spans="2:16" ht="28.5" x14ac:dyDescent="0.45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6"/>
      <c r="N202" s="96"/>
      <c r="O202" s="309"/>
      <c r="P202" s="96"/>
    </row>
    <row r="203" spans="2:16" ht="28.5" x14ac:dyDescent="0.45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6"/>
      <c r="N203" s="96"/>
      <c r="O203" s="309"/>
      <c r="P203" s="96"/>
    </row>
    <row r="204" spans="2:16" ht="28.5" x14ac:dyDescent="0.45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6"/>
      <c r="N204" s="96"/>
      <c r="O204" s="309"/>
      <c r="P204" s="96"/>
    </row>
    <row r="205" spans="2:16" ht="28.5" x14ac:dyDescent="0.45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6"/>
      <c r="N205" s="96"/>
      <c r="O205" s="309"/>
      <c r="P205" s="96"/>
    </row>
    <row r="206" spans="2:16" ht="28.5" x14ac:dyDescent="0.45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6"/>
      <c r="N206" s="96"/>
      <c r="O206" s="309"/>
      <c r="P206" s="96"/>
    </row>
    <row r="207" spans="2:16" ht="28.5" x14ac:dyDescent="0.45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6"/>
      <c r="N207" s="96"/>
      <c r="O207" s="309"/>
      <c r="P207" s="96"/>
    </row>
    <row r="208" spans="2:16" ht="28.5" x14ac:dyDescent="0.45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6"/>
      <c r="N208" s="96"/>
      <c r="O208" s="309"/>
      <c r="P208" s="96"/>
    </row>
    <row r="209" spans="2:16" ht="28.5" x14ac:dyDescent="0.45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6"/>
      <c r="N209" s="96"/>
      <c r="O209" s="309"/>
      <c r="P209" s="96"/>
    </row>
    <row r="210" spans="2:16" ht="28.5" x14ac:dyDescent="0.45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6"/>
      <c r="N210" s="96"/>
      <c r="O210" s="309"/>
      <c r="P210" s="96"/>
    </row>
    <row r="211" spans="2:16" ht="28.5" x14ac:dyDescent="0.45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6"/>
      <c r="N211" s="96"/>
      <c r="O211" s="309"/>
      <c r="P211" s="96"/>
    </row>
    <row r="212" spans="2:16" ht="28.5" x14ac:dyDescent="0.45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6"/>
      <c r="N212" s="96"/>
      <c r="O212" s="309"/>
      <c r="P212" s="96"/>
    </row>
    <row r="213" spans="2:16" ht="28.5" x14ac:dyDescent="0.45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6"/>
      <c r="N213" s="96"/>
      <c r="O213" s="309"/>
      <c r="P213" s="96"/>
    </row>
    <row r="214" spans="2:16" ht="28.5" x14ac:dyDescent="0.45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6"/>
      <c r="N214" s="96"/>
      <c r="O214" s="309"/>
      <c r="P214" s="96"/>
    </row>
    <row r="215" spans="2:16" ht="28.5" x14ac:dyDescent="0.45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6"/>
      <c r="N215" s="96"/>
      <c r="O215" s="309"/>
      <c r="P215" s="96"/>
    </row>
    <row r="216" spans="2:16" ht="28.5" x14ac:dyDescent="0.45"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6"/>
      <c r="N216" s="96"/>
      <c r="O216" s="309"/>
      <c r="P216" s="96"/>
    </row>
    <row r="217" spans="2:16" ht="28.5" x14ac:dyDescent="0.45"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6"/>
      <c r="N217" s="96"/>
      <c r="O217" s="309"/>
      <c r="P217" s="96"/>
    </row>
    <row r="218" spans="2:16" ht="28.5" x14ac:dyDescent="0.45"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6"/>
      <c r="N218" s="96"/>
      <c r="O218" s="309"/>
      <c r="P218" s="96"/>
    </row>
    <row r="219" spans="2:16" ht="28.5" x14ac:dyDescent="0.45"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6"/>
      <c r="N219" s="96"/>
      <c r="O219" s="309"/>
      <c r="P219" s="96"/>
    </row>
    <row r="220" spans="2:16" ht="28.5" x14ac:dyDescent="0.45"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6"/>
      <c r="N220" s="96"/>
      <c r="O220" s="309"/>
      <c r="P220" s="96"/>
    </row>
    <row r="221" spans="2:16" ht="28.5" x14ac:dyDescent="0.45"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6"/>
      <c r="N221" s="96"/>
      <c r="O221" s="309"/>
      <c r="P221" s="96"/>
    </row>
    <row r="222" spans="2:16" ht="28.5" x14ac:dyDescent="0.45"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6"/>
      <c r="N222" s="96"/>
      <c r="O222" s="309"/>
      <c r="P222" s="96"/>
    </row>
    <row r="223" spans="2:16" ht="28.5" x14ac:dyDescent="0.45"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6"/>
      <c r="N223" s="96"/>
      <c r="O223" s="309"/>
      <c r="P223" s="96"/>
    </row>
    <row r="224" spans="2:16" ht="28.5" x14ac:dyDescent="0.45"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6"/>
      <c r="N224" s="96"/>
      <c r="O224" s="309"/>
      <c r="P224" s="96"/>
    </row>
    <row r="225" spans="2:16" ht="28.5" x14ac:dyDescent="0.45"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6"/>
      <c r="N225" s="96"/>
      <c r="O225" s="309"/>
      <c r="P225" s="96"/>
    </row>
    <row r="226" spans="2:16" ht="28.5" x14ac:dyDescent="0.45"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6"/>
      <c r="N226" s="96"/>
      <c r="O226" s="309"/>
      <c r="P226" s="96"/>
    </row>
    <row r="227" spans="2:16" ht="28.5" x14ac:dyDescent="0.45"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6"/>
      <c r="N227" s="96"/>
      <c r="O227" s="309"/>
      <c r="P227" s="96"/>
    </row>
    <row r="228" spans="2:16" ht="28.5" x14ac:dyDescent="0.45"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6"/>
      <c r="N228" s="96"/>
      <c r="O228" s="309"/>
      <c r="P228" s="96"/>
    </row>
    <row r="229" spans="2:16" ht="28.5" x14ac:dyDescent="0.45"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6"/>
      <c r="N229" s="96"/>
      <c r="O229" s="309"/>
      <c r="P229" s="96"/>
    </row>
    <row r="230" spans="2:16" ht="28.5" x14ac:dyDescent="0.45"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6"/>
      <c r="N230" s="96"/>
      <c r="O230" s="309"/>
      <c r="P230" s="96"/>
    </row>
    <row r="231" spans="2:16" ht="28.5" x14ac:dyDescent="0.45"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6"/>
      <c r="N231" s="96"/>
      <c r="O231" s="309"/>
      <c r="P231" s="96"/>
    </row>
    <row r="232" spans="2:16" ht="28.5" x14ac:dyDescent="0.45"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6"/>
      <c r="N232" s="96"/>
      <c r="O232" s="309"/>
      <c r="P232" s="96"/>
    </row>
    <row r="233" spans="2:16" ht="28.5" x14ac:dyDescent="0.45"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6"/>
      <c r="N233" s="96"/>
      <c r="O233" s="309"/>
      <c r="P233" s="96"/>
    </row>
    <row r="234" spans="2:16" ht="28.5" x14ac:dyDescent="0.45"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6"/>
      <c r="N234" s="96"/>
      <c r="O234" s="309"/>
      <c r="P234" s="96"/>
    </row>
    <row r="235" spans="2:16" ht="28.5" x14ac:dyDescent="0.45"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6"/>
      <c r="N235" s="96"/>
      <c r="O235" s="309"/>
      <c r="P235" s="96"/>
    </row>
    <row r="236" spans="2:16" ht="28.5" x14ac:dyDescent="0.45"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6"/>
      <c r="N236" s="96"/>
      <c r="O236" s="309"/>
      <c r="P236" s="96"/>
    </row>
    <row r="237" spans="2:16" ht="28.5" x14ac:dyDescent="0.45"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6"/>
      <c r="N237" s="96"/>
      <c r="O237" s="309"/>
      <c r="P237" s="96"/>
    </row>
    <row r="238" spans="2:16" ht="28.5" x14ac:dyDescent="0.45"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6"/>
      <c r="N238" s="96"/>
      <c r="O238" s="309"/>
      <c r="P238" s="96"/>
    </row>
    <row r="239" spans="2:16" ht="28.5" x14ac:dyDescent="0.45"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6"/>
      <c r="N239" s="96"/>
      <c r="O239" s="309"/>
      <c r="P239" s="96"/>
    </row>
    <row r="240" spans="2:16" ht="28.5" x14ac:dyDescent="0.45"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6"/>
      <c r="N240" s="96"/>
      <c r="O240" s="309"/>
      <c r="P240" s="96"/>
    </row>
    <row r="241" spans="2:16" ht="28.5" x14ac:dyDescent="0.45"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6"/>
      <c r="N241" s="96"/>
      <c r="O241" s="309"/>
      <c r="P241" s="96"/>
    </row>
    <row r="242" spans="2:16" ht="28.5" x14ac:dyDescent="0.45"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6"/>
      <c r="N242" s="96"/>
      <c r="O242" s="309"/>
      <c r="P242" s="96"/>
    </row>
    <row r="243" spans="2:16" ht="28.5" x14ac:dyDescent="0.45"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6"/>
      <c r="N243" s="96"/>
      <c r="O243" s="309"/>
      <c r="P243" s="96"/>
    </row>
    <row r="244" spans="2:16" ht="28.5" x14ac:dyDescent="0.45"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6"/>
      <c r="N244" s="96"/>
      <c r="O244" s="309"/>
      <c r="P244" s="96"/>
    </row>
    <row r="245" spans="2:16" ht="28.5" x14ac:dyDescent="0.45"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6"/>
      <c r="N245" s="96"/>
      <c r="O245" s="309"/>
      <c r="P245" s="96"/>
    </row>
    <row r="246" spans="2:16" ht="28.5" x14ac:dyDescent="0.45"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6"/>
      <c r="N246" s="96"/>
      <c r="O246" s="309"/>
      <c r="P246" s="96"/>
    </row>
    <row r="247" spans="2:16" ht="28.5" x14ac:dyDescent="0.45"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6"/>
      <c r="N247" s="96"/>
      <c r="O247" s="309"/>
      <c r="P247" s="96"/>
    </row>
    <row r="248" spans="2:16" ht="28.5" x14ac:dyDescent="0.45"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6"/>
      <c r="N248" s="96"/>
      <c r="O248" s="309"/>
      <c r="P248" s="96"/>
    </row>
    <row r="249" spans="2:16" ht="28.5" x14ac:dyDescent="0.45"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6"/>
      <c r="N249" s="96"/>
      <c r="O249" s="309"/>
      <c r="P249" s="96"/>
    </row>
    <row r="250" spans="2:16" ht="28.5" x14ac:dyDescent="0.45"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6"/>
      <c r="N250" s="96"/>
      <c r="O250" s="309"/>
      <c r="P250" s="96"/>
    </row>
    <row r="251" spans="2:16" ht="28.5" x14ac:dyDescent="0.45"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6"/>
      <c r="N251" s="96"/>
      <c r="O251" s="309"/>
      <c r="P251" s="96"/>
    </row>
    <row r="252" spans="2:16" ht="28.5" x14ac:dyDescent="0.45"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6"/>
      <c r="N252" s="96"/>
      <c r="O252" s="309"/>
      <c r="P252" s="96"/>
    </row>
    <row r="253" spans="2:16" ht="28.5" x14ac:dyDescent="0.45"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6"/>
      <c r="N253" s="96"/>
      <c r="O253" s="309"/>
      <c r="P253" s="96"/>
    </row>
    <row r="254" spans="2:16" ht="28.5" x14ac:dyDescent="0.45"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6"/>
      <c r="N254" s="96"/>
      <c r="O254" s="309"/>
      <c r="P254" s="96"/>
    </row>
    <row r="255" spans="2:16" ht="28.5" x14ac:dyDescent="0.45"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6"/>
      <c r="N255" s="96"/>
      <c r="O255" s="309"/>
      <c r="P255" s="96"/>
    </row>
    <row r="256" spans="2:16" ht="28.5" x14ac:dyDescent="0.45"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6"/>
      <c r="N256" s="96"/>
      <c r="O256" s="309"/>
      <c r="P256" s="96"/>
    </row>
    <row r="257" spans="2:16" ht="28.5" x14ac:dyDescent="0.45"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6"/>
      <c r="N257" s="96"/>
      <c r="O257" s="309"/>
      <c r="P257" s="96"/>
    </row>
    <row r="258" spans="2:16" ht="28.5" x14ac:dyDescent="0.45"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6"/>
      <c r="N258" s="96"/>
      <c r="O258" s="309"/>
      <c r="P258" s="96"/>
    </row>
    <row r="259" spans="2:16" ht="26.25" x14ac:dyDescent="0.4"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309"/>
      <c r="P259" s="96"/>
    </row>
    <row r="260" spans="2:16" ht="26.25" x14ac:dyDescent="0.4"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309"/>
      <c r="P260" s="96"/>
    </row>
    <row r="261" spans="2:16" ht="26.25" x14ac:dyDescent="0.4"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309"/>
      <c r="P261" s="96"/>
    </row>
    <row r="262" spans="2:16" ht="26.25" x14ac:dyDescent="0.4"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309"/>
      <c r="P262" s="96"/>
    </row>
    <row r="263" spans="2:16" ht="26.25" x14ac:dyDescent="0.4"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309"/>
      <c r="P263" s="96"/>
    </row>
    <row r="264" spans="2:16" ht="26.25" x14ac:dyDescent="0.4"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309"/>
      <c r="P264" s="96"/>
    </row>
    <row r="265" spans="2:16" ht="26.25" x14ac:dyDescent="0.4"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309"/>
      <c r="P265" s="96"/>
    </row>
    <row r="266" spans="2:16" ht="26.25" x14ac:dyDescent="0.4"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309"/>
      <c r="P266" s="96"/>
    </row>
    <row r="267" spans="2:16" ht="26.25" x14ac:dyDescent="0.4"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309"/>
      <c r="P267" s="96"/>
    </row>
    <row r="268" spans="2:16" ht="26.25" x14ac:dyDescent="0.4"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309"/>
      <c r="P268" s="96"/>
    </row>
    <row r="269" spans="2:16" ht="26.25" x14ac:dyDescent="0.4"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309"/>
      <c r="P269" s="96"/>
    </row>
    <row r="270" spans="2:16" ht="26.25" x14ac:dyDescent="0.4"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309"/>
      <c r="P270" s="96"/>
    </row>
    <row r="271" spans="2:16" ht="26.25" x14ac:dyDescent="0.4"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309"/>
      <c r="P271" s="96"/>
    </row>
    <row r="272" spans="2:16" ht="26.25" x14ac:dyDescent="0.4"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309"/>
      <c r="P272" s="96"/>
    </row>
    <row r="273" spans="2:16" ht="26.25" x14ac:dyDescent="0.4"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309"/>
      <c r="P273" s="96"/>
    </row>
    <row r="274" spans="2:16" ht="26.25" x14ac:dyDescent="0.4"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309"/>
      <c r="P274" s="96"/>
    </row>
    <row r="275" spans="2:16" ht="26.25" x14ac:dyDescent="0.4"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309"/>
      <c r="P275" s="96"/>
    </row>
    <row r="276" spans="2:16" ht="26.25" x14ac:dyDescent="0.4"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309"/>
      <c r="P276" s="96"/>
    </row>
    <row r="277" spans="2:16" ht="26.25" x14ac:dyDescent="0.4"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309"/>
      <c r="P277" s="96"/>
    </row>
    <row r="278" spans="2:16" ht="26.25" x14ac:dyDescent="0.4"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309"/>
      <c r="P278" s="96"/>
    </row>
    <row r="279" spans="2:16" ht="26.25" x14ac:dyDescent="0.4"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</row>
    <row r="280" spans="2:16" ht="26.25" x14ac:dyDescent="0.4"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</row>
    <row r="281" spans="2:16" ht="26.25" x14ac:dyDescent="0.4"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</row>
    <row r="282" spans="2:16" ht="26.25" x14ac:dyDescent="0.4"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</row>
    <row r="283" spans="2:16" ht="26.25" x14ac:dyDescent="0.4"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</row>
    <row r="284" spans="2:16" ht="26.25" x14ac:dyDescent="0.4"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</row>
    <row r="285" spans="2:16" ht="26.25" x14ac:dyDescent="0.4"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</row>
    <row r="286" spans="2:16" ht="26.25" x14ac:dyDescent="0.4"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</row>
    <row r="287" spans="2:16" ht="26.25" x14ac:dyDescent="0.4"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</row>
    <row r="288" spans="2:16" ht="26.25" x14ac:dyDescent="0.4"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</row>
    <row r="289" spans="2:16" ht="26.25" x14ac:dyDescent="0.4"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</row>
    <row r="290" spans="2:16" ht="26.25" x14ac:dyDescent="0.4"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</row>
    <row r="291" spans="2:16" ht="26.25" x14ac:dyDescent="0.4"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</row>
    <row r="292" spans="2:16" ht="26.25" x14ac:dyDescent="0.4"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</row>
    <row r="293" spans="2:16" ht="26.25" x14ac:dyDescent="0.4"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</row>
    <row r="294" spans="2:16" ht="26.25" x14ac:dyDescent="0.4"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</row>
    <row r="295" spans="2:16" ht="26.25" x14ac:dyDescent="0.4"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</row>
    <row r="296" spans="2:16" ht="26.25" x14ac:dyDescent="0.4"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</row>
    <row r="297" spans="2:16" ht="26.25" x14ac:dyDescent="0.4"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</row>
    <row r="298" spans="2:16" ht="26.25" x14ac:dyDescent="0.4"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</row>
    <row r="299" spans="2:16" ht="26.25" x14ac:dyDescent="0.4"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</row>
    <row r="300" spans="2:16" ht="26.25" x14ac:dyDescent="0.4"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</row>
    <row r="301" spans="2:16" ht="26.25" x14ac:dyDescent="0.4"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</row>
    <row r="302" spans="2:16" ht="26.25" x14ac:dyDescent="0.4"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</row>
    <row r="303" spans="2:16" ht="26.25" x14ac:dyDescent="0.4"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</row>
    <row r="304" spans="2:16" ht="26.25" x14ac:dyDescent="0.4"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</row>
    <row r="305" spans="2:16" ht="26.25" x14ac:dyDescent="0.4"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</row>
    <row r="306" spans="2:16" ht="26.25" x14ac:dyDescent="0.4"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</row>
    <row r="307" spans="2:16" ht="26.25" x14ac:dyDescent="0.4"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</row>
    <row r="308" spans="2:16" ht="26.25" x14ac:dyDescent="0.4"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</row>
    <row r="309" spans="2:16" ht="26.25" x14ac:dyDescent="0.4"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</row>
    <row r="310" spans="2:16" ht="26.25" x14ac:dyDescent="0.4"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</row>
    <row r="311" spans="2:16" ht="26.25" x14ac:dyDescent="0.4"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</row>
    <row r="312" spans="2:16" ht="26.25" x14ac:dyDescent="0.4"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</row>
    <row r="313" spans="2:16" ht="26.25" x14ac:dyDescent="0.4"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</row>
    <row r="314" spans="2:16" ht="26.25" x14ac:dyDescent="0.4"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</row>
    <row r="315" spans="2:16" ht="26.25" x14ac:dyDescent="0.4"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</row>
    <row r="316" spans="2:16" ht="26.25" x14ac:dyDescent="0.4"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</row>
    <row r="317" spans="2:16" ht="26.25" x14ac:dyDescent="0.4"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</row>
    <row r="318" spans="2:16" ht="26.25" x14ac:dyDescent="0.4"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</row>
    <row r="319" spans="2:16" ht="26.25" x14ac:dyDescent="0.4"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</row>
    <row r="320" spans="2:16" ht="26.25" x14ac:dyDescent="0.4"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</row>
    <row r="321" spans="2:16" ht="26.25" x14ac:dyDescent="0.4"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</row>
    <row r="322" spans="2:16" ht="26.25" x14ac:dyDescent="0.4"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</row>
    <row r="323" spans="2:16" ht="26.25" x14ac:dyDescent="0.4"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</row>
    <row r="324" spans="2:16" ht="26.25" x14ac:dyDescent="0.4"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</row>
    <row r="325" spans="2:16" ht="26.25" x14ac:dyDescent="0.4"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</row>
    <row r="326" spans="2:16" ht="26.25" x14ac:dyDescent="0.4"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</row>
    <row r="327" spans="2:16" ht="26.25" x14ac:dyDescent="0.4"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</row>
    <row r="328" spans="2:16" ht="26.25" x14ac:dyDescent="0.4"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</row>
    <row r="329" spans="2:16" ht="26.25" x14ac:dyDescent="0.4"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</row>
    <row r="330" spans="2:16" ht="26.25" x14ac:dyDescent="0.4"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</row>
    <row r="331" spans="2:16" ht="26.25" x14ac:dyDescent="0.4"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</row>
    <row r="332" spans="2:16" ht="26.25" x14ac:dyDescent="0.4"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</row>
    <row r="333" spans="2:16" ht="26.25" x14ac:dyDescent="0.4"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</row>
    <row r="334" spans="2:16" ht="26.25" x14ac:dyDescent="0.4"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</row>
    <row r="335" spans="2:16" ht="26.25" x14ac:dyDescent="0.4"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</row>
    <row r="336" spans="2:16" ht="26.25" x14ac:dyDescent="0.4"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</row>
    <row r="337" spans="2:16" ht="26.25" x14ac:dyDescent="0.4"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</row>
    <row r="338" spans="2:16" ht="26.25" x14ac:dyDescent="0.4"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</row>
    <row r="339" spans="2:16" ht="26.25" x14ac:dyDescent="0.4"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</row>
    <row r="340" spans="2:16" ht="26.25" x14ac:dyDescent="0.4"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</row>
    <row r="341" spans="2:16" ht="26.25" x14ac:dyDescent="0.4"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</row>
    <row r="342" spans="2:16" ht="26.25" x14ac:dyDescent="0.4"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</row>
    <row r="343" spans="2:16" ht="26.25" x14ac:dyDescent="0.4"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</row>
    <row r="344" spans="2:16" ht="26.25" x14ac:dyDescent="0.4"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</row>
    <row r="345" spans="2:16" ht="26.25" x14ac:dyDescent="0.4"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</row>
    <row r="346" spans="2:16" ht="26.25" x14ac:dyDescent="0.4"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</row>
    <row r="347" spans="2:16" ht="26.25" x14ac:dyDescent="0.4"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</row>
    <row r="348" spans="2:16" ht="26.25" x14ac:dyDescent="0.4"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</row>
    <row r="349" spans="2:16" ht="26.25" x14ac:dyDescent="0.4"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</row>
    <row r="350" spans="2:16" ht="26.25" x14ac:dyDescent="0.4"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</row>
    <row r="351" spans="2:16" ht="26.25" x14ac:dyDescent="0.4"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</row>
    <row r="352" spans="2:16" ht="26.25" x14ac:dyDescent="0.4"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</row>
    <row r="353" spans="2:16" ht="26.25" x14ac:dyDescent="0.4"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</row>
    <row r="354" spans="2:16" ht="26.25" x14ac:dyDescent="0.4"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</row>
    <row r="355" spans="2:16" ht="26.25" x14ac:dyDescent="0.4"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</row>
    <row r="356" spans="2:16" ht="26.25" x14ac:dyDescent="0.4"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</row>
    <row r="357" spans="2:16" ht="26.25" x14ac:dyDescent="0.4"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</row>
    <row r="358" spans="2:16" ht="26.25" x14ac:dyDescent="0.4"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</row>
    <row r="359" spans="2:16" ht="26.25" x14ac:dyDescent="0.4"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</row>
    <row r="360" spans="2:16" ht="26.25" x14ac:dyDescent="0.4"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</row>
    <row r="361" spans="2:16" ht="26.25" x14ac:dyDescent="0.4"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</row>
    <row r="362" spans="2:16" ht="26.25" x14ac:dyDescent="0.4"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</row>
    <row r="363" spans="2:16" ht="26.25" x14ac:dyDescent="0.4"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</row>
    <row r="364" spans="2:16" ht="26.25" x14ac:dyDescent="0.4"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</row>
    <row r="365" spans="2:16" ht="26.25" x14ac:dyDescent="0.4"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</row>
    <row r="366" spans="2:16" ht="26.25" x14ac:dyDescent="0.4"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</row>
    <row r="367" spans="2:16" ht="26.25" x14ac:dyDescent="0.4"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</row>
    <row r="368" spans="2:16" ht="26.25" x14ac:dyDescent="0.4"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</row>
    <row r="369" spans="2:16" ht="26.25" x14ac:dyDescent="0.4"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</row>
    <row r="370" spans="2:16" ht="26.25" x14ac:dyDescent="0.4"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</row>
    <row r="371" spans="2:16" ht="26.25" x14ac:dyDescent="0.4"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</row>
    <row r="372" spans="2:16" ht="26.25" x14ac:dyDescent="0.4"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</row>
    <row r="373" spans="2:16" ht="26.25" x14ac:dyDescent="0.4"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</row>
    <row r="374" spans="2:16" ht="26.25" x14ac:dyDescent="0.4"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</row>
    <row r="375" spans="2:16" ht="26.25" x14ac:dyDescent="0.4"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</row>
    <row r="376" spans="2:16" ht="26.25" x14ac:dyDescent="0.4"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</row>
    <row r="377" spans="2:16" ht="26.25" x14ac:dyDescent="0.4"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</row>
    <row r="378" spans="2:16" ht="26.25" x14ac:dyDescent="0.4"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</row>
    <row r="379" spans="2:16" ht="26.25" x14ac:dyDescent="0.4"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</row>
    <row r="380" spans="2:16" ht="26.25" x14ac:dyDescent="0.4"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</row>
  </sheetData>
  <mergeCells count="15">
    <mergeCell ref="A102:G102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H5:H6"/>
    <mergeCell ref="I5:K5"/>
    <mergeCell ref="L5:L6"/>
    <mergeCell ref="M5:M6"/>
  </mergeCells>
  <pageMargins left="0.7" right="0.7" top="0.75" bottom="0.75" header="0.3" footer="0.3"/>
  <pageSetup paperSize="9" scale="11" fitToWidth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04"/>
  <sheetViews>
    <sheetView topLeftCell="A113" zoomScale="33" zoomScaleNormal="33" workbookViewId="0">
      <selection activeCell="A37" sqref="A37"/>
    </sheetView>
  </sheetViews>
  <sheetFormatPr defaultRowHeight="15" x14ac:dyDescent="0.25"/>
  <cols>
    <col min="1" max="1" width="92.42578125" customWidth="1"/>
    <col min="2" max="2" width="51.140625" customWidth="1"/>
    <col min="3" max="3" width="93.5703125" customWidth="1"/>
    <col min="4" max="4" width="76.5703125" customWidth="1"/>
    <col min="5" max="5" width="33.5703125" customWidth="1"/>
    <col min="6" max="6" width="52.7109375" customWidth="1"/>
    <col min="7" max="7" width="33.140625" customWidth="1"/>
    <col min="8" max="8" width="49.28515625" customWidth="1"/>
    <col min="9" max="9" width="38.85546875" customWidth="1"/>
    <col min="10" max="10" width="33.42578125" customWidth="1"/>
    <col min="11" max="11" width="44.42578125" customWidth="1"/>
    <col min="12" max="12" width="39.7109375" customWidth="1"/>
    <col min="13" max="13" width="36.42578125" customWidth="1"/>
  </cols>
  <sheetData>
    <row r="2" spans="1:16" ht="45" customHeight="1" x14ac:dyDescent="0.45">
      <c r="A2" s="364" t="s">
        <v>215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6"/>
      <c r="N2" s="96"/>
      <c r="O2" s="96"/>
      <c r="P2" s="96"/>
    </row>
    <row r="3" spans="1:16" ht="63.75" customHeight="1" x14ac:dyDescent="0.4">
      <c r="A3" s="361" t="s">
        <v>212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3"/>
      <c r="N3" s="96"/>
      <c r="O3" s="96"/>
      <c r="P3" s="96"/>
    </row>
    <row r="4" spans="1:16" ht="82.5" customHeight="1" x14ac:dyDescent="0.4">
      <c r="A4" s="360" t="s">
        <v>213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96"/>
      <c r="O4" s="96"/>
      <c r="P4" s="96"/>
    </row>
    <row r="5" spans="1:16" ht="56.25" customHeight="1" x14ac:dyDescent="0.4">
      <c r="A5" s="358" t="s">
        <v>226</v>
      </c>
      <c r="B5" s="371" t="s">
        <v>0</v>
      </c>
      <c r="C5" s="371" t="s">
        <v>1</v>
      </c>
      <c r="D5" s="373" t="s">
        <v>2</v>
      </c>
      <c r="E5" s="373" t="s">
        <v>3</v>
      </c>
      <c r="F5" s="373" t="s">
        <v>4</v>
      </c>
      <c r="G5" s="371" t="s">
        <v>5</v>
      </c>
      <c r="H5" s="373" t="s">
        <v>6</v>
      </c>
      <c r="I5" s="374" t="s">
        <v>7</v>
      </c>
      <c r="J5" s="375"/>
      <c r="K5" s="375"/>
      <c r="L5" s="367" t="s">
        <v>8</v>
      </c>
      <c r="M5" s="369" t="s">
        <v>9</v>
      </c>
      <c r="N5" s="96"/>
      <c r="O5" s="96"/>
      <c r="P5" s="96"/>
    </row>
    <row r="6" spans="1:16" ht="57" x14ac:dyDescent="0.4">
      <c r="A6" s="359"/>
      <c r="B6" s="372"/>
      <c r="C6" s="372"/>
      <c r="D6" s="367"/>
      <c r="E6" s="367"/>
      <c r="F6" s="367"/>
      <c r="G6" s="372"/>
      <c r="H6" s="367"/>
      <c r="I6" s="175" t="s">
        <v>10</v>
      </c>
      <c r="J6" s="175" t="s">
        <v>11</v>
      </c>
      <c r="K6" s="175" t="s">
        <v>12</v>
      </c>
      <c r="L6" s="368"/>
      <c r="M6" s="370"/>
      <c r="N6" s="96"/>
      <c r="O6" s="96"/>
      <c r="P6" s="96"/>
    </row>
    <row r="7" spans="1:16" ht="233.25" customHeight="1" x14ac:dyDescent="0.4">
      <c r="A7" s="173" t="s">
        <v>227</v>
      </c>
      <c r="B7" s="105" t="s">
        <v>13</v>
      </c>
      <c r="C7" s="106" t="s">
        <v>14</v>
      </c>
      <c r="D7" s="107" t="s">
        <v>15</v>
      </c>
      <c r="E7" s="108">
        <v>1</v>
      </c>
      <c r="F7" s="107" t="s">
        <v>16</v>
      </c>
      <c r="G7" s="109">
        <v>46419</v>
      </c>
      <c r="H7" s="103">
        <v>1000000</v>
      </c>
      <c r="I7" s="107">
        <v>3</v>
      </c>
      <c r="J7" s="107">
        <v>90</v>
      </c>
      <c r="K7" s="110">
        <v>339039</v>
      </c>
      <c r="L7" s="107">
        <v>500</v>
      </c>
      <c r="M7" s="111" t="s">
        <v>17</v>
      </c>
      <c r="N7" s="96"/>
      <c r="O7" s="177"/>
      <c r="P7" s="96"/>
    </row>
    <row r="8" spans="1:16" ht="180" customHeight="1" x14ac:dyDescent="0.4">
      <c r="A8" s="173" t="s">
        <v>227</v>
      </c>
      <c r="B8" s="105" t="s">
        <v>13</v>
      </c>
      <c r="C8" s="106" t="s">
        <v>18</v>
      </c>
      <c r="D8" s="107" t="s">
        <v>15</v>
      </c>
      <c r="E8" s="108">
        <v>1</v>
      </c>
      <c r="F8" s="107" t="s">
        <v>16</v>
      </c>
      <c r="G8" s="109">
        <v>46600</v>
      </c>
      <c r="H8" s="103">
        <v>1000000</v>
      </c>
      <c r="I8" s="107">
        <v>3</v>
      </c>
      <c r="J8" s="107">
        <v>90</v>
      </c>
      <c r="K8" s="110">
        <v>339039</v>
      </c>
      <c r="L8" s="107">
        <v>500</v>
      </c>
      <c r="M8" s="111" t="s">
        <v>17</v>
      </c>
      <c r="N8" s="96"/>
      <c r="O8" s="96"/>
      <c r="P8" s="96"/>
    </row>
    <row r="9" spans="1:16" ht="196.5" customHeight="1" x14ac:dyDescent="0.4">
      <c r="A9" s="173" t="s">
        <v>227</v>
      </c>
      <c r="B9" s="105" t="s">
        <v>13</v>
      </c>
      <c r="C9" s="106" t="s">
        <v>19</v>
      </c>
      <c r="D9" s="107" t="s">
        <v>15</v>
      </c>
      <c r="E9" s="108">
        <v>1</v>
      </c>
      <c r="F9" s="107" t="s">
        <v>16</v>
      </c>
      <c r="G9" s="109">
        <v>46631</v>
      </c>
      <c r="H9" s="103">
        <v>1000000</v>
      </c>
      <c r="I9" s="107">
        <v>3</v>
      </c>
      <c r="J9" s="107">
        <v>90</v>
      </c>
      <c r="K9" s="110">
        <v>339032</v>
      </c>
      <c r="L9" s="110">
        <v>339039</v>
      </c>
      <c r="M9" s="111" t="s">
        <v>17</v>
      </c>
      <c r="N9" s="96"/>
      <c r="O9" s="96"/>
      <c r="P9" s="96"/>
    </row>
    <row r="10" spans="1:16" ht="166.5" customHeight="1" x14ac:dyDescent="0.4">
      <c r="A10" s="173" t="s">
        <v>227</v>
      </c>
      <c r="B10" s="105" t="s">
        <v>13</v>
      </c>
      <c r="C10" s="106" t="s">
        <v>20</v>
      </c>
      <c r="D10" s="107" t="s">
        <v>15</v>
      </c>
      <c r="E10" s="108">
        <v>1</v>
      </c>
      <c r="F10" s="107" t="s">
        <v>16</v>
      </c>
      <c r="G10" s="109">
        <v>46447</v>
      </c>
      <c r="H10" s="103">
        <v>150000</v>
      </c>
      <c r="I10" s="107">
        <v>3</v>
      </c>
      <c r="J10" s="107">
        <v>90</v>
      </c>
      <c r="K10" s="110">
        <v>339032</v>
      </c>
      <c r="L10" s="110">
        <v>339039</v>
      </c>
      <c r="M10" s="111" t="s">
        <v>17</v>
      </c>
      <c r="N10" s="96"/>
      <c r="O10" s="96"/>
      <c r="P10" s="96"/>
    </row>
    <row r="11" spans="1:16" ht="165" customHeight="1" x14ac:dyDescent="0.4">
      <c r="A11" s="173" t="s">
        <v>227</v>
      </c>
      <c r="B11" s="105" t="s">
        <v>13</v>
      </c>
      <c r="C11" s="106" t="s">
        <v>21</v>
      </c>
      <c r="D11" s="107" t="s">
        <v>15</v>
      </c>
      <c r="E11" s="108">
        <v>1</v>
      </c>
      <c r="F11" s="107" t="s">
        <v>16</v>
      </c>
      <c r="G11" s="109">
        <v>46447</v>
      </c>
      <c r="H11" s="103">
        <v>500000</v>
      </c>
      <c r="I11" s="107">
        <v>3</v>
      </c>
      <c r="J11" s="107">
        <v>90</v>
      </c>
      <c r="K11" s="110">
        <v>339032</v>
      </c>
      <c r="L11" s="110">
        <v>339039</v>
      </c>
      <c r="M11" s="111" t="s">
        <v>17</v>
      </c>
      <c r="N11" s="96"/>
      <c r="O11" s="96"/>
      <c r="P11" s="96"/>
    </row>
    <row r="12" spans="1:16" ht="174" customHeight="1" x14ac:dyDescent="0.4">
      <c r="A12" s="173" t="s">
        <v>227</v>
      </c>
      <c r="B12" s="105" t="s">
        <v>13</v>
      </c>
      <c r="C12" s="106" t="s">
        <v>22</v>
      </c>
      <c r="D12" s="107" t="s">
        <v>15</v>
      </c>
      <c r="E12" s="108">
        <v>1</v>
      </c>
      <c r="F12" s="107" t="s">
        <v>16</v>
      </c>
      <c r="G12" s="109">
        <v>46478</v>
      </c>
      <c r="H12" s="103">
        <v>50000</v>
      </c>
      <c r="I12" s="107">
        <v>3</v>
      </c>
      <c r="J12" s="107">
        <v>90</v>
      </c>
      <c r="K12" s="110">
        <v>339032</v>
      </c>
      <c r="L12" s="110">
        <v>339039</v>
      </c>
      <c r="M12" s="111" t="s">
        <v>17</v>
      </c>
      <c r="N12" s="96"/>
      <c r="O12" s="96"/>
      <c r="P12" s="96"/>
    </row>
    <row r="13" spans="1:16" ht="162.75" customHeight="1" x14ac:dyDescent="0.4">
      <c r="A13" s="173" t="s">
        <v>227</v>
      </c>
      <c r="B13" s="105" t="s">
        <v>13</v>
      </c>
      <c r="C13" s="106" t="s">
        <v>23</v>
      </c>
      <c r="D13" s="107" t="s">
        <v>15</v>
      </c>
      <c r="E13" s="108">
        <v>1</v>
      </c>
      <c r="F13" s="107" t="s">
        <v>16</v>
      </c>
      <c r="G13" s="109">
        <v>46478</v>
      </c>
      <c r="H13" s="103">
        <v>30000</v>
      </c>
      <c r="I13" s="107">
        <v>3</v>
      </c>
      <c r="J13" s="107">
        <v>90</v>
      </c>
      <c r="K13" s="110">
        <v>339032</v>
      </c>
      <c r="L13" s="110">
        <v>339039</v>
      </c>
      <c r="M13" s="111" t="s">
        <v>17</v>
      </c>
      <c r="N13" s="96"/>
      <c r="O13" s="96"/>
      <c r="P13" s="96"/>
    </row>
    <row r="14" spans="1:16" ht="180" customHeight="1" x14ac:dyDescent="0.4">
      <c r="A14" s="173" t="s">
        <v>227</v>
      </c>
      <c r="B14" s="105" t="s">
        <v>13</v>
      </c>
      <c r="C14" s="112" t="s">
        <v>24</v>
      </c>
      <c r="D14" s="107" t="s">
        <v>15</v>
      </c>
      <c r="E14" s="108">
        <v>1</v>
      </c>
      <c r="F14" s="107" t="s">
        <v>16</v>
      </c>
      <c r="G14" s="109">
        <v>46419</v>
      </c>
      <c r="H14" s="103">
        <v>3000000</v>
      </c>
      <c r="I14" s="107">
        <v>3</v>
      </c>
      <c r="J14" s="107">
        <v>90</v>
      </c>
      <c r="K14" s="110">
        <v>339032</v>
      </c>
      <c r="L14" s="110">
        <v>339039</v>
      </c>
      <c r="M14" s="111" t="s">
        <v>17</v>
      </c>
      <c r="N14" s="96"/>
      <c r="O14" s="96"/>
      <c r="P14" s="96"/>
    </row>
    <row r="15" spans="1:16" ht="176.25" customHeight="1" x14ac:dyDescent="0.4">
      <c r="A15" s="173" t="s">
        <v>227</v>
      </c>
      <c r="B15" s="105" t="s">
        <v>13</v>
      </c>
      <c r="C15" s="106" t="s">
        <v>25</v>
      </c>
      <c r="D15" s="107" t="s">
        <v>15</v>
      </c>
      <c r="E15" s="107">
        <v>1</v>
      </c>
      <c r="F15" s="107" t="s">
        <v>16</v>
      </c>
      <c r="G15" s="109">
        <v>46478</v>
      </c>
      <c r="H15" s="103">
        <v>1200000</v>
      </c>
      <c r="I15" s="107">
        <v>3</v>
      </c>
      <c r="J15" s="107">
        <v>90</v>
      </c>
      <c r="K15" s="110">
        <v>339032</v>
      </c>
      <c r="L15" s="107">
        <v>500</v>
      </c>
      <c r="M15" s="111" t="s">
        <v>17</v>
      </c>
      <c r="N15" s="96"/>
      <c r="O15" s="96"/>
      <c r="P15" s="96"/>
    </row>
    <row r="16" spans="1:16" ht="166.5" customHeight="1" x14ac:dyDescent="0.4">
      <c r="A16" s="173" t="s">
        <v>227</v>
      </c>
      <c r="B16" s="105" t="s">
        <v>13</v>
      </c>
      <c r="C16" s="106" t="s">
        <v>26</v>
      </c>
      <c r="D16" s="107" t="s">
        <v>15</v>
      </c>
      <c r="E16" s="107">
        <v>1</v>
      </c>
      <c r="F16" s="107" t="s">
        <v>16</v>
      </c>
      <c r="G16" s="109">
        <v>46508</v>
      </c>
      <c r="H16" s="103">
        <v>600000</v>
      </c>
      <c r="I16" s="107">
        <v>3</v>
      </c>
      <c r="J16" s="107">
        <v>90</v>
      </c>
      <c r="K16" s="110">
        <v>339032</v>
      </c>
      <c r="L16" s="107">
        <v>500</v>
      </c>
      <c r="M16" s="111" t="s">
        <v>17</v>
      </c>
      <c r="N16" s="96"/>
      <c r="O16" s="96"/>
      <c r="P16" s="96"/>
    </row>
    <row r="17" spans="1:16" ht="181.5" customHeight="1" x14ac:dyDescent="0.4">
      <c r="A17" s="173" t="s">
        <v>228</v>
      </c>
      <c r="B17" s="105" t="s">
        <v>13</v>
      </c>
      <c r="C17" s="106" t="s">
        <v>27</v>
      </c>
      <c r="D17" s="107" t="s">
        <v>28</v>
      </c>
      <c r="E17" s="107">
        <v>1</v>
      </c>
      <c r="F17" s="107" t="s">
        <v>16</v>
      </c>
      <c r="G17" s="109">
        <v>46327</v>
      </c>
      <c r="H17" s="103">
        <v>1600000</v>
      </c>
      <c r="I17" s="107">
        <v>3</v>
      </c>
      <c r="J17" s="107">
        <v>90</v>
      </c>
      <c r="K17" s="110">
        <v>339032</v>
      </c>
      <c r="L17" s="107">
        <v>500</v>
      </c>
      <c r="M17" s="111" t="s">
        <v>17</v>
      </c>
      <c r="N17" s="96"/>
      <c r="O17" s="96"/>
      <c r="P17" s="96"/>
    </row>
    <row r="18" spans="1:16" ht="181.5" customHeight="1" x14ac:dyDescent="0.4">
      <c r="A18" s="173" t="s">
        <v>229</v>
      </c>
      <c r="B18" s="105" t="s">
        <v>13</v>
      </c>
      <c r="C18" s="106" t="s">
        <v>29</v>
      </c>
      <c r="D18" s="107" t="s">
        <v>15</v>
      </c>
      <c r="E18" s="107">
        <v>1</v>
      </c>
      <c r="F18" s="107" t="s">
        <v>16</v>
      </c>
      <c r="G18" s="109">
        <v>46327</v>
      </c>
      <c r="H18" s="103">
        <v>500000</v>
      </c>
      <c r="I18" s="107">
        <v>3</v>
      </c>
      <c r="J18" s="107">
        <v>90</v>
      </c>
      <c r="K18" s="110">
        <v>339032</v>
      </c>
      <c r="L18" s="107">
        <v>500</v>
      </c>
      <c r="M18" s="111" t="s">
        <v>17</v>
      </c>
      <c r="N18" s="96"/>
      <c r="O18" s="96"/>
      <c r="P18" s="96"/>
    </row>
    <row r="19" spans="1:16" ht="83.25" customHeight="1" x14ac:dyDescent="0.4">
      <c r="A19" s="173" t="s">
        <v>230</v>
      </c>
      <c r="B19" s="105" t="s">
        <v>13</v>
      </c>
      <c r="C19" s="106" t="s">
        <v>30</v>
      </c>
      <c r="D19" s="107" t="s">
        <v>15</v>
      </c>
      <c r="E19" s="107">
        <v>1</v>
      </c>
      <c r="F19" s="107" t="s">
        <v>16</v>
      </c>
      <c r="G19" s="109">
        <v>46296</v>
      </c>
      <c r="H19" s="103">
        <v>400000</v>
      </c>
      <c r="I19" s="107">
        <v>3</v>
      </c>
      <c r="J19" s="107">
        <v>90</v>
      </c>
      <c r="K19" s="110">
        <v>339032</v>
      </c>
      <c r="L19" s="107">
        <v>500</v>
      </c>
      <c r="M19" s="111" t="s">
        <v>17</v>
      </c>
      <c r="N19" s="96"/>
      <c r="O19" s="96"/>
      <c r="P19" s="96"/>
    </row>
    <row r="20" spans="1:16" ht="104.25" customHeight="1" x14ac:dyDescent="0.4">
      <c r="A20" s="173" t="s">
        <v>230</v>
      </c>
      <c r="B20" s="105" t="s">
        <v>13</v>
      </c>
      <c r="C20" s="106" t="s">
        <v>31</v>
      </c>
      <c r="D20" s="107" t="s">
        <v>15</v>
      </c>
      <c r="E20" s="113">
        <v>1</v>
      </c>
      <c r="F20" s="107" t="s">
        <v>16</v>
      </c>
      <c r="G20" s="109"/>
      <c r="H20" s="103">
        <v>300000</v>
      </c>
      <c r="I20" s="107">
        <v>3</v>
      </c>
      <c r="J20" s="107">
        <v>90</v>
      </c>
      <c r="K20" s="110">
        <v>339032</v>
      </c>
      <c r="L20" s="107">
        <v>500</v>
      </c>
      <c r="M20" s="111" t="s">
        <v>17</v>
      </c>
      <c r="N20" s="96"/>
      <c r="O20" s="96"/>
      <c r="P20" s="96"/>
    </row>
    <row r="21" spans="1:16" ht="70.5" customHeight="1" x14ac:dyDescent="0.4">
      <c r="A21" s="173" t="s">
        <v>231</v>
      </c>
      <c r="B21" s="105" t="s">
        <v>13</v>
      </c>
      <c r="C21" s="106" t="s">
        <v>32</v>
      </c>
      <c r="D21" s="107" t="s">
        <v>28</v>
      </c>
      <c r="E21" s="107">
        <v>1</v>
      </c>
      <c r="F21" s="107" t="s">
        <v>16</v>
      </c>
      <c r="G21" s="109"/>
      <c r="H21" s="103">
        <v>90000</v>
      </c>
      <c r="I21" s="107">
        <v>3</v>
      </c>
      <c r="J21" s="107">
        <v>90</v>
      </c>
      <c r="K21" s="110">
        <v>339032</v>
      </c>
      <c r="L21" s="107">
        <v>500</v>
      </c>
      <c r="M21" s="111" t="s">
        <v>17</v>
      </c>
      <c r="N21" s="96"/>
      <c r="O21" s="96"/>
      <c r="P21" s="96"/>
    </row>
    <row r="22" spans="1:16" ht="114.75" customHeight="1" x14ac:dyDescent="0.4">
      <c r="A22" s="173" t="s">
        <v>232</v>
      </c>
      <c r="B22" s="105" t="s">
        <v>13</v>
      </c>
      <c r="C22" s="114" t="s">
        <v>33</v>
      </c>
      <c r="D22" s="114" t="s">
        <v>15</v>
      </c>
      <c r="E22" s="114">
        <v>1</v>
      </c>
      <c r="F22" s="107" t="s">
        <v>16</v>
      </c>
      <c r="G22" s="109"/>
      <c r="H22" s="103">
        <v>120000</v>
      </c>
      <c r="I22" s="107">
        <v>3</v>
      </c>
      <c r="J22" s="107">
        <v>90</v>
      </c>
      <c r="K22" s="110">
        <v>339032</v>
      </c>
      <c r="L22" s="107">
        <v>500</v>
      </c>
      <c r="M22" s="111" t="s">
        <v>17</v>
      </c>
      <c r="N22" s="96"/>
      <c r="O22" s="96"/>
      <c r="P22" s="96"/>
    </row>
    <row r="23" spans="1:16" ht="165" customHeight="1" x14ac:dyDescent="0.4">
      <c r="A23" s="173" t="s">
        <v>233</v>
      </c>
      <c r="B23" s="105" t="s">
        <v>13</v>
      </c>
      <c r="C23" s="114" t="s">
        <v>34</v>
      </c>
      <c r="D23" s="114" t="s">
        <v>15</v>
      </c>
      <c r="E23" s="114">
        <v>1</v>
      </c>
      <c r="F23" s="107" t="s">
        <v>16</v>
      </c>
      <c r="G23" s="109"/>
      <c r="H23" s="103">
        <v>90000</v>
      </c>
      <c r="I23" s="107">
        <v>3</v>
      </c>
      <c r="J23" s="107">
        <v>90</v>
      </c>
      <c r="K23" s="110">
        <v>339032</v>
      </c>
      <c r="L23" s="107">
        <v>500</v>
      </c>
      <c r="M23" s="111" t="s">
        <v>17</v>
      </c>
      <c r="N23" s="96"/>
      <c r="O23" s="96"/>
      <c r="P23" s="96"/>
    </row>
    <row r="24" spans="1:16" ht="186" customHeight="1" x14ac:dyDescent="0.4">
      <c r="A24" s="173" t="s">
        <v>234</v>
      </c>
      <c r="B24" s="105" t="s">
        <v>13</v>
      </c>
      <c r="C24" s="114" t="s">
        <v>35</v>
      </c>
      <c r="D24" s="114" t="s">
        <v>15</v>
      </c>
      <c r="E24" s="114">
        <v>1</v>
      </c>
      <c r="F24" s="107" t="s">
        <v>16</v>
      </c>
      <c r="G24" s="109">
        <v>46419</v>
      </c>
      <c r="H24" s="103">
        <v>600000</v>
      </c>
      <c r="I24" s="107">
        <v>3</v>
      </c>
      <c r="J24" s="107">
        <v>90</v>
      </c>
      <c r="K24" s="110">
        <v>339032</v>
      </c>
      <c r="L24" s="107">
        <v>500</v>
      </c>
      <c r="M24" s="111" t="s">
        <v>17</v>
      </c>
      <c r="N24" s="96"/>
      <c r="O24" s="96"/>
      <c r="P24" s="96"/>
    </row>
    <row r="25" spans="1:16" ht="146.25" customHeight="1" x14ac:dyDescent="0.4">
      <c r="A25" s="173" t="s">
        <v>235</v>
      </c>
      <c r="B25" s="105" t="s">
        <v>13</v>
      </c>
      <c r="C25" s="114" t="s">
        <v>36</v>
      </c>
      <c r="D25" s="114" t="s">
        <v>15</v>
      </c>
      <c r="E25" s="114">
        <v>1</v>
      </c>
      <c r="F25" s="107" t="s">
        <v>16</v>
      </c>
      <c r="G25" s="109">
        <v>46327</v>
      </c>
      <c r="H25" s="103">
        <v>5550000</v>
      </c>
      <c r="I25" s="107">
        <v>3</v>
      </c>
      <c r="J25" s="107">
        <v>90</v>
      </c>
      <c r="K25" s="110">
        <v>339032</v>
      </c>
      <c r="L25" s="107">
        <v>500</v>
      </c>
      <c r="M25" s="111" t="s">
        <v>17</v>
      </c>
      <c r="N25" s="96"/>
      <c r="O25" s="96"/>
      <c r="P25" s="96"/>
    </row>
    <row r="26" spans="1:16" ht="210" customHeight="1" x14ac:dyDescent="0.4">
      <c r="A26" s="173">
        <v>55576</v>
      </c>
      <c r="B26" s="105" t="s">
        <v>13</v>
      </c>
      <c r="C26" s="114" t="s">
        <v>37</v>
      </c>
      <c r="D26" s="107" t="s">
        <v>15</v>
      </c>
      <c r="E26" s="107">
        <v>1</v>
      </c>
      <c r="F26" s="107" t="s">
        <v>16</v>
      </c>
      <c r="G26" s="109">
        <v>46327</v>
      </c>
      <c r="H26" s="103">
        <v>280000</v>
      </c>
      <c r="I26" s="107">
        <v>3</v>
      </c>
      <c r="J26" s="107">
        <v>90</v>
      </c>
      <c r="K26" s="110">
        <v>339032</v>
      </c>
      <c r="L26" s="107">
        <v>500</v>
      </c>
      <c r="M26" s="111" t="s">
        <v>17</v>
      </c>
      <c r="N26" s="96"/>
      <c r="O26" s="96"/>
      <c r="P26" s="96"/>
    </row>
    <row r="27" spans="1:16" ht="311.25" customHeight="1" x14ac:dyDescent="0.4">
      <c r="A27" s="173" t="s">
        <v>235</v>
      </c>
      <c r="B27" s="105" t="s">
        <v>13</v>
      </c>
      <c r="C27" s="106" t="s">
        <v>38</v>
      </c>
      <c r="D27" s="107" t="s">
        <v>15</v>
      </c>
      <c r="E27" s="107">
        <v>1</v>
      </c>
      <c r="F27" s="107" t="s">
        <v>16</v>
      </c>
      <c r="G27" s="109">
        <v>46296</v>
      </c>
      <c r="H27" s="103">
        <v>1000000</v>
      </c>
      <c r="I27" s="107">
        <v>3</v>
      </c>
      <c r="J27" s="107">
        <v>90</v>
      </c>
      <c r="K27" s="110">
        <v>339032</v>
      </c>
      <c r="L27" s="107">
        <v>500</v>
      </c>
      <c r="M27" s="111" t="s">
        <v>17</v>
      </c>
      <c r="N27" s="96"/>
      <c r="O27" s="96"/>
      <c r="P27" s="96"/>
    </row>
    <row r="28" spans="1:16" ht="151.5" customHeight="1" x14ac:dyDescent="0.4">
      <c r="A28" s="173" t="s">
        <v>235</v>
      </c>
      <c r="B28" s="105" t="s">
        <v>13</v>
      </c>
      <c r="C28" s="106" t="s">
        <v>39</v>
      </c>
      <c r="D28" s="114" t="s">
        <v>15</v>
      </c>
      <c r="E28" s="114">
        <v>1</v>
      </c>
      <c r="F28" s="107" t="s">
        <v>16</v>
      </c>
      <c r="G28" s="109">
        <v>46296</v>
      </c>
      <c r="H28" s="103">
        <v>2450000</v>
      </c>
      <c r="I28" s="107">
        <v>3</v>
      </c>
      <c r="J28" s="107">
        <v>90</v>
      </c>
      <c r="K28" s="110">
        <v>339032</v>
      </c>
      <c r="L28" s="107">
        <v>500</v>
      </c>
      <c r="M28" s="111" t="s">
        <v>17</v>
      </c>
      <c r="N28" s="96"/>
      <c r="O28" s="96"/>
      <c r="P28" s="96"/>
    </row>
    <row r="29" spans="1:16" ht="138.75" customHeight="1" x14ac:dyDescent="0.4">
      <c r="A29" s="173" t="s">
        <v>327</v>
      </c>
      <c r="B29" s="105" t="s">
        <v>13</v>
      </c>
      <c r="C29" s="106" t="s">
        <v>40</v>
      </c>
      <c r="D29" s="114" t="s">
        <v>15</v>
      </c>
      <c r="E29" s="114">
        <v>1</v>
      </c>
      <c r="F29" s="107" t="s">
        <v>16</v>
      </c>
      <c r="G29" s="109">
        <v>46296</v>
      </c>
      <c r="H29" s="103">
        <v>1500000</v>
      </c>
      <c r="I29" s="107">
        <v>3</v>
      </c>
      <c r="J29" s="107">
        <v>90</v>
      </c>
      <c r="K29" s="110">
        <v>339032</v>
      </c>
      <c r="L29" s="107">
        <v>500</v>
      </c>
      <c r="M29" s="111" t="s">
        <v>17</v>
      </c>
      <c r="N29" s="96"/>
      <c r="O29" s="96"/>
      <c r="P29" s="96"/>
    </row>
    <row r="30" spans="1:16" ht="171.75" customHeight="1" x14ac:dyDescent="0.4">
      <c r="A30" s="173" t="s">
        <v>236</v>
      </c>
      <c r="B30" s="105" t="s">
        <v>13</v>
      </c>
      <c r="C30" s="106" t="s">
        <v>41</v>
      </c>
      <c r="D30" s="114" t="s">
        <v>15</v>
      </c>
      <c r="E30" s="114">
        <v>1</v>
      </c>
      <c r="F30" s="107" t="s">
        <v>16</v>
      </c>
      <c r="G30" s="109">
        <v>46388</v>
      </c>
      <c r="H30" s="103">
        <v>300000</v>
      </c>
      <c r="I30" s="107">
        <v>3</v>
      </c>
      <c r="J30" s="107">
        <v>90</v>
      </c>
      <c r="K30" s="110">
        <v>339032</v>
      </c>
      <c r="L30" s="107">
        <v>500</v>
      </c>
      <c r="M30" s="111" t="s">
        <v>17</v>
      </c>
      <c r="N30" s="96"/>
      <c r="O30" s="96"/>
      <c r="P30" s="96"/>
    </row>
    <row r="31" spans="1:16" ht="187.5" customHeight="1" x14ac:dyDescent="0.4">
      <c r="A31" s="173" t="s">
        <v>236</v>
      </c>
      <c r="B31" s="105" t="s">
        <v>13</v>
      </c>
      <c r="C31" s="106" t="s">
        <v>42</v>
      </c>
      <c r="D31" s="114" t="s">
        <v>15</v>
      </c>
      <c r="E31" s="107">
        <v>1</v>
      </c>
      <c r="F31" s="107" t="s">
        <v>16</v>
      </c>
      <c r="G31" s="109">
        <v>46600</v>
      </c>
      <c r="H31" s="103">
        <v>50000</v>
      </c>
      <c r="I31" s="107">
        <v>3</v>
      </c>
      <c r="J31" s="107">
        <v>90</v>
      </c>
      <c r="K31" s="110">
        <v>339032</v>
      </c>
      <c r="L31" s="107">
        <v>500</v>
      </c>
      <c r="M31" s="111" t="s">
        <v>17</v>
      </c>
      <c r="N31" s="96"/>
      <c r="O31" s="96"/>
      <c r="P31" s="96"/>
    </row>
    <row r="32" spans="1:16" ht="166.5" customHeight="1" x14ac:dyDescent="0.4">
      <c r="A32" s="173" t="s">
        <v>236</v>
      </c>
      <c r="B32" s="105" t="s">
        <v>13</v>
      </c>
      <c r="C32" s="114" t="s">
        <v>43</v>
      </c>
      <c r="D32" s="114" t="s">
        <v>15</v>
      </c>
      <c r="E32" s="107">
        <v>1</v>
      </c>
      <c r="F32" s="107" t="s">
        <v>16</v>
      </c>
      <c r="G32" s="109">
        <v>46419</v>
      </c>
      <c r="H32" s="103">
        <v>1200000</v>
      </c>
      <c r="I32" s="107">
        <v>3</v>
      </c>
      <c r="J32" s="107">
        <v>90</v>
      </c>
      <c r="K32" s="110">
        <v>339032</v>
      </c>
      <c r="L32" s="107">
        <v>500</v>
      </c>
      <c r="M32" s="111" t="s">
        <v>17</v>
      </c>
      <c r="N32" s="96"/>
      <c r="O32" s="96"/>
      <c r="P32" s="96"/>
    </row>
    <row r="33" spans="1:16" ht="181.5" customHeight="1" x14ac:dyDescent="0.4">
      <c r="A33" s="173" t="s">
        <v>236</v>
      </c>
      <c r="B33" s="115" t="s">
        <v>13</v>
      </c>
      <c r="C33" s="106" t="s">
        <v>44</v>
      </c>
      <c r="D33" s="114" t="s">
        <v>15</v>
      </c>
      <c r="E33" s="107">
        <v>1</v>
      </c>
      <c r="F33" s="107" t="s">
        <v>16</v>
      </c>
      <c r="G33" s="109">
        <v>46447</v>
      </c>
      <c r="H33" s="103">
        <v>30000</v>
      </c>
      <c r="I33" s="107">
        <v>3</v>
      </c>
      <c r="J33" s="107">
        <v>90</v>
      </c>
      <c r="K33" s="110">
        <v>339032</v>
      </c>
      <c r="L33" s="107">
        <v>500</v>
      </c>
      <c r="M33" s="111" t="s">
        <v>17</v>
      </c>
      <c r="N33" s="96"/>
      <c r="O33" s="96"/>
      <c r="P33" s="96"/>
    </row>
    <row r="34" spans="1:16" ht="176.25" customHeight="1" x14ac:dyDescent="0.4">
      <c r="A34" s="173" t="s">
        <v>236</v>
      </c>
      <c r="B34" s="115" t="s">
        <v>13</v>
      </c>
      <c r="C34" s="106" t="s">
        <v>45</v>
      </c>
      <c r="D34" s="114" t="s">
        <v>15</v>
      </c>
      <c r="E34" s="107">
        <v>1</v>
      </c>
      <c r="F34" s="107" t="s">
        <v>16</v>
      </c>
      <c r="G34" s="109">
        <v>46447</v>
      </c>
      <c r="H34" s="103">
        <v>100000</v>
      </c>
      <c r="I34" s="107">
        <v>3</v>
      </c>
      <c r="J34" s="107">
        <v>90</v>
      </c>
      <c r="K34" s="110">
        <v>339032</v>
      </c>
      <c r="L34" s="107">
        <v>500</v>
      </c>
      <c r="M34" s="111" t="s">
        <v>17</v>
      </c>
      <c r="N34" s="96"/>
      <c r="O34" s="96"/>
      <c r="P34" s="96"/>
    </row>
    <row r="35" spans="1:16" ht="217.5" customHeight="1" x14ac:dyDescent="0.4">
      <c r="A35" s="173" t="s">
        <v>236</v>
      </c>
      <c r="B35" s="105" t="s">
        <v>13</v>
      </c>
      <c r="C35" s="106" t="s">
        <v>46</v>
      </c>
      <c r="D35" s="107" t="s">
        <v>15</v>
      </c>
      <c r="E35" s="107">
        <v>1</v>
      </c>
      <c r="F35" s="107" t="s">
        <v>16</v>
      </c>
      <c r="G35" s="109">
        <v>46508</v>
      </c>
      <c r="H35" s="103">
        <v>350000</v>
      </c>
      <c r="I35" s="107">
        <v>3</v>
      </c>
      <c r="J35" s="107">
        <v>90</v>
      </c>
      <c r="K35" s="110">
        <v>339032</v>
      </c>
      <c r="L35" s="107">
        <v>500</v>
      </c>
      <c r="M35" s="111" t="s">
        <v>17</v>
      </c>
      <c r="N35" s="96"/>
      <c r="O35" s="96"/>
      <c r="P35" s="96"/>
    </row>
    <row r="36" spans="1:16" ht="195" customHeight="1" x14ac:dyDescent="0.4">
      <c r="A36" s="173" t="s">
        <v>236</v>
      </c>
      <c r="B36" s="105" t="s">
        <v>13</v>
      </c>
      <c r="C36" s="106" t="s">
        <v>47</v>
      </c>
      <c r="D36" s="107" t="s">
        <v>15</v>
      </c>
      <c r="E36" s="107">
        <v>1</v>
      </c>
      <c r="F36" s="107" t="s">
        <v>16</v>
      </c>
      <c r="G36" s="109">
        <v>46447</v>
      </c>
      <c r="H36" s="103">
        <v>200000</v>
      </c>
      <c r="I36" s="107">
        <v>3</v>
      </c>
      <c r="J36" s="107">
        <v>90</v>
      </c>
      <c r="K36" s="110">
        <v>339032</v>
      </c>
      <c r="L36" s="107">
        <v>500</v>
      </c>
      <c r="M36" s="111" t="s">
        <v>17</v>
      </c>
      <c r="N36" s="96"/>
      <c r="O36" s="96"/>
      <c r="P36" s="96"/>
    </row>
    <row r="37" spans="1:16" ht="195" customHeight="1" x14ac:dyDescent="0.4">
      <c r="A37" s="173"/>
      <c r="B37" s="105"/>
      <c r="C37" s="106"/>
      <c r="D37" s="107"/>
      <c r="E37" s="107"/>
      <c r="F37" s="107"/>
      <c r="G37" s="109"/>
      <c r="H37" s="103">
        <f>SUM(H7:H36)</f>
        <v>25240000</v>
      </c>
      <c r="I37" s="107"/>
      <c r="J37" s="107"/>
      <c r="K37" s="110"/>
      <c r="L37" s="107"/>
      <c r="M37" s="111"/>
      <c r="N37" s="96"/>
      <c r="O37" s="96"/>
      <c r="P37" s="96"/>
    </row>
    <row r="38" spans="1:16" ht="99" customHeight="1" x14ac:dyDescent="0.4">
      <c r="A38" s="173" t="s">
        <v>237</v>
      </c>
      <c r="B38" s="105" t="s">
        <v>193</v>
      </c>
      <c r="C38" s="106" t="s">
        <v>194</v>
      </c>
      <c r="D38" s="107" t="s">
        <v>61</v>
      </c>
      <c r="E38" s="106">
        <v>2</v>
      </c>
      <c r="F38" s="107" t="s">
        <v>195</v>
      </c>
      <c r="G38" s="107">
        <v>2027</v>
      </c>
      <c r="H38" s="116">
        <v>900000</v>
      </c>
      <c r="I38" s="107">
        <v>3</v>
      </c>
      <c r="J38" s="107">
        <v>90</v>
      </c>
      <c r="K38" s="107">
        <v>339039</v>
      </c>
      <c r="L38" s="107">
        <v>500</v>
      </c>
      <c r="M38" s="117" t="s">
        <v>200</v>
      </c>
      <c r="N38" s="96"/>
      <c r="O38" s="96"/>
      <c r="P38" s="96"/>
    </row>
    <row r="39" spans="1:16" ht="183" customHeight="1" x14ac:dyDescent="0.4">
      <c r="A39" s="173" t="s">
        <v>238</v>
      </c>
      <c r="B39" s="105" t="s">
        <v>193</v>
      </c>
      <c r="C39" s="106" t="s">
        <v>197</v>
      </c>
      <c r="D39" s="107" t="s">
        <v>61</v>
      </c>
      <c r="E39" s="106">
        <v>6</v>
      </c>
      <c r="F39" s="107" t="s">
        <v>198</v>
      </c>
      <c r="G39" s="107">
        <v>2027</v>
      </c>
      <c r="H39" s="116">
        <v>15000000</v>
      </c>
      <c r="I39" s="107">
        <v>3</v>
      </c>
      <c r="J39" s="107">
        <v>90</v>
      </c>
      <c r="K39" s="107">
        <v>339039</v>
      </c>
      <c r="L39" s="107">
        <v>500</v>
      </c>
      <c r="M39" s="117" t="s">
        <v>200</v>
      </c>
      <c r="N39" s="96"/>
      <c r="O39" s="96"/>
      <c r="P39" s="96"/>
    </row>
    <row r="40" spans="1:16" ht="188.25" customHeight="1" x14ac:dyDescent="0.4">
      <c r="A40" s="173" t="s">
        <v>239</v>
      </c>
      <c r="B40" s="105" t="s">
        <v>193</v>
      </c>
      <c r="C40" s="118" t="s">
        <v>199</v>
      </c>
      <c r="D40" s="162" t="s">
        <v>61</v>
      </c>
      <c r="E40" s="113">
        <v>1</v>
      </c>
      <c r="F40" s="107" t="s">
        <v>195</v>
      </c>
      <c r="G40" s="107">
        <v>2027</v>
      </c>
      <c r="H40" s="103">
        <v>20000000</v>
      </c>
      <c r="I40" s="107">
        <v>3</v>
      </c>
      <c r="J40" s="107">
        <v>90</v>
      </c>
      <c r="K40" s="107">
        <v>339039</v>
      </c>
      <c r="L40" s="107">
        <v>500</v>
      </c>
      <c r="M40" s="111" t="s">
        <v>200</v>
      </c>
      <c r="N40" s="96"/>
      <c r="O40" s="96"/>
      <c r="P40" s="96"/>
    </row>
    <row r="41" spans="1:16" ht="60" customHeight="1" x14ac:dyDescent="0.4">
      <c r="A41" s="173" t="s">
        <v>240</v>
      </c>
      <c r="B41" s="105" t="s">
        <v>193</v>
      </c>
      <c r="C41" s="106" t="s">
        <v>201</v>
      </c>
      <c r="D41" s="113" t="s">
        <v>61</v>
      </c>
      <c r="E41" s="113">
        <v>1</v>
      </c>
      <c r="F41" s="107" t="s">
        <v>195</v>
      </c>
      <c r="G41" s="107">
        <v>2027</v>
      </c>
      <c r="H41" s="103">
        <v>16000000</v>
      </c>
      <c r="I41" s="107">
        <v>4</v>
      </c>
      <c r="J41" s="107">
        <v>90</v>
      </c>
      <c r="K41" s="107">
        <v>449051</v>
      </c>
      <c r="L41" s="107">
        <v>500</v>
      </c>
      <c r="M41" s="111" t="s">
        <v>202</v>
      </c>
      <c r="N41" s="96"/>
      <c r="O41" s="96"/>
      <c r="P41" s="96"/>
    </row>
    <row r="42" spans="1:16" ht="236.25" customHeight="1" x14ac:dyDescent="0.4">
      <c r="A42" s="173" t="s">
        <v>240</v>
      </c>
      <c r="B42" s="105" t="s">
        <v>193</v>
      </c>
      <c r="C42" s="106" t="s">
        <v>203</v>
      </c>
      <c r="D42" s="107" t="s">
        <v>204</v>
      </c>
      <c r="E42" s="107">
        <v>125</v>
      </c>
      <c r="F42" s="107" t="s">
        <v>195</v>
      </c>
      <c r="G42" s="107">
        <v>2027</v>
      </c>
      <c r="H42" s="103">
        <v>10000000</v>
      </c>
      <c r="I42" s="107">
        <v>4</v>
      </c>
      <c r="J42" s="107">
        <v>90</v>
      </c>
      <c r="K42" s="107">
        <v>449049</v>
      </c>
      <c r="L42" s="107">
        <v>500</v>
      </c>
      <c r="M42" s="111" t="s">
        <v>200</v>
      </c>
      <c r="N42" s="96"/>
      <c r="O42" s="96"/>
      <c r="P42" s="96"/>
    </row>
    <row r="43" spans="1:16" ht="246" customHeight="1" x14ac:dyDescent="0.4">
      <c r="A43" s="173" t="s">
        <v>240</v>
      </c>
      <c r="B43" s="105" t="s">
        <v>193</v>
      </c>
      <c r="C43" s="106" t="s">
        <v>205</v>
      </c>
      <c r="D43" s="107" t="s">
        <v>204</v>
      </c>
      <c r="E43" s="107">
        <v>62.6</v>
      </c>
      <c r="F43" s="107" t="s">
        <v>195</v>
      </c>
      <c r="G43" s="107">
        <v>2027</v>
      </c>
      <c r="H43" s="103">
        <v>49999999.82</v>
      </c>
      <c r="I43" s="107">
        <v>4</v>
      </c>
      <c r="J43" s="107">
        <v>90</v>
      </c>
      <c r="K43" s="107">
        <v>449049</v>
      </c>
      <c r="L43" s="107">
        <v>500</v>
      </c>
      <c r="M43" s="111" t="s">
        <v>200</v>
      </c>
      <c r="N43" s="96"/>
      <c r="O43" s="96"/>
      <c r="P43" s="96"/>
    </row>
    <row r="44" spans="1:16" ht="313.5" customHeight="1" x14ac:dyDescent="0.4">
      <c r="A44" s="173" t="s">
        <v>241</v>
      </c>
      <c r="B44" s="105" t="s">
        <v>193</v>
      </c>
      <c r="C44" s="106" t="s">
        <v>206</v>
      </c>
      <c r="D44" s="107" t="s">
        <v>61</v>
      </c>
      <c r="E44" s="107">
        <v>1</v>
      </c>
      <c r="F44" s="106" t="s">
        <v>198</v>
      </c>
      <c r="G44" s="107">
        <v>2027</v>
      </c>
      <c r="H44" s="120">
        <v>800000</v>
      </c>
      <c r="I44" s="107">
        <v>3</v>
      </c>
      <c r="J44" s="107">
        <v>90</v>
      </c>
      <c r="K44" s="121">
        <v>339037</v>
      </c>
      <c r="L44" s="107">
        <v>759</v>
      </c>
      <c r="M44" s="122" t="s">
        <v>207</v>
      </c>
      <c r="N44" s="96"/>
      <c r="O44" s="96"/>
      <c r="P44" s="96"/>
    </row>
    <row r="45" spans="1:16" ht="234.75" customHeight="1" x14ac:dyDescent="0.4">
      <c r="A45" s="173" t="s">
        <v>242</v>
      </c>
      <c r="B45" s="105" t="s">
        <v>193</v>
      </c>
      <c r="C45" s="114" t="s">
        <v>208</v>
      </c>
      <c r="D45" s="114" t="s">
        <v>61</v>
      </c>
      <c r="E45" s="114" t="s">
        <v>209</v>
      </c>
      <c r="F45" s="106" t="s">
        <v>198</v>
      </c>
      <c r="G45" s="107">
        <v>2027</v>
      </c>
      <c r="H45" s="103">
        <v>20000000</v>
      </c>
      <c r="I45" s="108">
        <v>3</v>
      </c>
      <c r="J45" s="107">
        <v>90</v>
      </c>
      <c r="K45" s="107">
        <v>449030</v>
      </c>
      <c r="L45" s="107">
        <v>500</v>
      </c>
      <c r="M45" s="111" t="s">
        <v>196</v>
      </c>
      <c r="N45" s="96"/>
      <c r="O45" s="96"/>
      <c r="P45" s="96"/>
    </row>
    <row r="46" spans="1:16" ht="189.75" customHeight="1" x14ac:dyDescent="0.4">
      <c r="A46" s="173" t="s">
        <v>240</v>
      </c>
      <c r="B46" s="105" t="s">
        <v>193</v>
      </c>
      <c r="C46" s="114" t="s">
        <v>210</v>
      </c>
      <c r="D46" s="114" t="s">
        <v>61</v>
      </c>
      <c r="E46" s="114">
        <v>1</v>
      </c>
      <c r="F46" s="106" t="s">
        <v>198</v>
      </c>
      <c r="G46" s="107">
        <v>2027</v>
      </c>
      <c r="H46" s="103">
        <v>7000000</v>
      </c>
      <c r="I46" s="107">
        <v>4</v>
      </c>
      <c r="J46" s="107">
        <v>90</v>
      </c>
      <c r="K46" s="107">
        <v>449051</v>
      </c>
      <c r="L46" s="107">
        <v>500</v>
      </c>
      <c r="M46" s="111" t="s">
        <v>200</v>
      </c>
      <c r="N46" s="96"/>
      <c r="O46" s="96"/>
      <c r="P46" s="96"/>
    </row>
    <row r="47" spans="1:16" ht="245.25" customHeight="1" x14ac:dyDescent="0.4">
      <c r="A47" s="173" t="s">
        <v>243</v>
      </c>
      <c r="B47" s="105" t="s">
        <v>193</v>
      </c>
      <c r="C47" s="114" t="s">
        <v>211</v>
      </c>
      <c r="D47" s="114" t="s">
        <v>61</v>
      </c>
      <c r="E47" s="114">
        <v>1</v>
      </c>
      <c r="F47" s="106" t="s">
        <v>198</v>
      </c>
      <c r="G47" s="107">
        <v>2027</v>
      </c>
      <c r="H47" s="103">
        <v>1000000</v>
      </c>
      <c r="I47" s="107">
        <v>3</v>
      </c>
      <c r="J47" s="107">
        <v>90</v>
      </c>
      <c r="K47" s="107">
        <v>339039</v>
      </c>
      <c r="L47" s="107">
        <v>500</v>
      </c>
      <c r="M47" s="111" t="s">
        <v>202</v>
      </c>
      <c r="N47" s="96"/>
      <c r="O47" s="96"/>
      <c r="P47" s="96"/>
    </row>
    <row r="48" spans="1:16" ht="178.5" customHeight="1" x14ac:dyDescent="0.4">
      <c r="A48" s="173" t="s">
        <v>244</v>
      </c>
      <c r="B48" s="105" t="s">
        <v>193</v>
      </c>
      <c r="C48" s="106" t="s">
        <v>218</v>
      </c>
      <c r="D48" s="107" t="s">
        <v>219</v>
      </c>
      <c r="E48" s="107">
        <v>12</v>
      </c>
      <c r="F48" s="107" t="s">
        <v>220</v>
      </c>
      <c r="G48" s="107">
        <v>2027</v>
      </c>
      <c r="H48" s="103">
        <v>699999.96</v>
      </c>
      <c r="I48" s="107">
        <v>3</v>
      </c>
      <c r="J48" s="107">
        <v>90</v>
      </c>
      <c r="K48" s="107">
        <v>339039</v>
      </c>
      <c r="L48" s="159">
        <v>500</v>
      </c>
      <c r="M48" s="111" t="s">
        <v>202</v>
      </c>
      <c r="N48" s="96"/>
      <c r="O48" s="96"/>
      <c r="P48" s="96"/>
    </row>
    <row r="49" spans="1:16" ht="178.5" customHeight="1" x14ac:dyDescent="0.4">
      <c r="A49" s="173" t="s">
        <v>245</v>
      </c>
      <c r="B49" s="105" t="s">
        <v>193</v>
      </c>
      <c r="C49" s="106" t="s">
        <v>221</v>
      </c>
      <c r="D49" s="107" t="s">
        <v>219</v>
      </c>
      <c r="E49" s="107">
        <v>12</v>
      </c>
      <c r="F49" s="107" t="s">
        <v>220</v>
      </c>
      <c r="G49" s="107">
        <v>2027</v>
      </c>
      <c r="H49" s="103">
        <v>199999.96</v>
      </c>
      <c r="I49" s="107">
        <v>3</v>
      </c>
      <c r="J49" s="107">
        <v>90</v>
      </c>
      <c r="K49" s="107">
        <v>333039</v>
      </c>
      <c r="L49" s="159">
        <v>500</v>
      </c>
      <c r="M49" s="111" t="s">
        <v>202</v>
      </c>
      <c r="N49" s="96"/>
      <c r="O49" s="96"/>
      <c r="P49" s="96"/>
    </row>
    <row r="50" spans="1:16" ht="178.5" customHeight="1" x14ac:dyDescent="0.4">
      <c r="A50" s="173" t="s">
        <v>246</v>
      </c>
      <c r="B50" s="105" t="s">
        <v>193</v>
      </c>
      <c r="C50" s="106" t="s">
        <v>222</v>
      </c>
      <c r="D50" s="107" t="s">
        <v>219</v>
      </c>
      <c r="E50" s="107">
        <v>12</v>
      </c>
      <c r="F50" s="107" t="s">
        <v>220</v>
      </c>
      <c r="G50" s="107">
        <v>2027</v>
      </c>
      <c r="H50" s="103">
        <v>960000</v>
      </c>
      <c r="I50" s="107">
        <v>3</v>
      </c>
      <c r="J50" s="107">
        <v>90</v>
      </c>
      <c r="K50" s="107">
        <v>339037</v>
      </c>
      <c r="L50" s="159">
        <v>500</v>
      </c>
      <c r="M50" s="111" t="s">
        <v>202</v>
      </c>
      <c r="N50" s="96"/>
      <c r="O50" s="96"/>
      <c r="P50" s="96"/>
    </row>
    <row r="51" spans="1:16" ht="178.5" customHeight="1" x14ac:dyDescent="0.4">
      <c r="A51" s="173" t="s">
        <v>247</v>
      </c>
      <c r="B51" s="105" t="s">
        <v>193</v>
      </c>
      <c r="C51" s="106" t="s">
        <v>223</v>
      </c>
      <c r="D51" s="107" t="s">
        <v>61</v>
      </c>
      <c r="E51" s="107">
        <v>1</v>
      </c>
      <c r="F51" s="107" t="s">
        <v>224</v>
      </c>
      <c r="G51" s="107">
        <v>2027</v>
      </c>
      <c r="H51" s="103">
        <v>500000</v>
      </c>
      <c r="I51" s="107">
        <v>3</v>
      </c>
      <c r="J51" s="107">
        <v>90</v>
      </c>
      <c r="K51" s="107">
        <v>339039</v>
      </c>
      <c r="L51" s="159">
        <v>500</v>
      </c>
      <c r="M51" s="111" t="s">
        <v>202</v>
      </c>
      <c r="N51" s="96"/>
      <c r="O51" s="96"/>
      <c r="P51" s="96"/>
    </row>
    <row r="52" spans="1:16" ht="178.5" customHeight="1" x14ac:dyDescent="0.4">
      <c r="A52" s="173">
        <v>4543</v>
      </c>
      <c r="B52" s="105" t="s">
        <v>193</v>
      </c>
      <c r="C52" s="106" t="s">
        <v>225</v>
      </c>
      <c r="D52" s="107" t="s">
        <v>61</v>
      </c>
      <c r="E52" s="107">
        <v>1</v>
      </c>
      <c r="F52" s="107" t="s">
        <v>224</v>
      </c>
      <c r="G52" s="107">
        <v>2027</v>
      </c>
      <c r="H52" s="103">
        <v>150000</v>
      </c>
      <c r="I52" s="107">
        <v>3</v>
      </c>
      <c r="J52" s="107">
        <v>90</v>
      </c>
      <c r="K52" s="107">
        <v>339039</v>
      </c>
      <c r="L52" s="107">
        <v>500</v>
      </c>
      <c r="M52" s="111" t="s">
        <v>202</v>
      </c>
      <c r="N52" s="96"/>
      <c r="O52" s="96"/>
      <c r="P52" s="96"/>
    </row>
    <row r="53" spans="1:16" ht="409.5" customHeight="1" x14ac:dyDescent="0.4">
      <c r="A53" s="173">
        <v>8305</v>
      </c>
      <c r="B53" s="123" t="s">
        <v>59</v>
      </c>
      <c r="C53" s="124" t="s">
        <v>60</v>
      </c>
      <c r="D53" s="125" t="s">
        <v>61</v>
      </c>
      <c r="E53" s="108">
        <v>10000</v>
      </c>
      <c r="F53" s="107" t="s">
        <v>63</v>
      </c>
      <c r="G53" s="109">
        <v>46447</v>
      </c>
      <c r="H53" s="103">
        <v>15000</v>
      </c>
      <c r="I53" s="119">
        <v>3</v>
      </c>
      <c r="J53" s="107">
        <v>90</v>
      </c>
      <c r="K53" s="107">
        <v>339030</v>
      </c>
      <c r="L53" s="159">
        <v>500</v>
      </c>
      <c r="M53" s="117" t="s">
        <v>64</v>
      </c>
      <c r="N53" s="96"/>
      <c r="O53" s="96"/>
      <c r="P53" s="96"/>
    </row>
    <row r="54" spans="1:16" ht="409.5" x14ac:dyDescent="0.4">
      <c r="A54" s="173" t="s">
        <v>248</v>
      </c>
      <c r="B54" s="126" t="s">
        <v>59</v>
      </c>
      <c r="C54" s="127" t="s">
        <v>66</v>
      </c>
      <c r="D54" s="128" t="s">
        <v>61</v>
      </c>
      <c r="E54" s="129" t="s">
        <v>67</v>
      </c>
      <c r="F54" s="130" t="s">
        <v>63</v>
      </c>
      <c r="G54" s="131">
        <v>46447</v>
      </c>
      <c r="H54" s="132">
        <v>50000</v>
      </c>
      <c r="I54" s="119">
        <v>3</v>
      </c>
      <c r="J54" s="107">
        <v>90</v>
      </c>
      <c r="K54" s="129">
        <v>339030</v>
      </c>
      <c r="L54" s="159">
        <v>500</v>
      </c>
      <c r="M54" s="133" t="s">
        <v>64</v>
      </c>
      <c r="N54" s="96"/>
      <c r="O54" s="96"/>
      <c r="P54" s="96"/>
    </row>
    <row r="55" spans="1:16" ht="409.5" x14ac:dyDescent="0.4">
      <c r="A55" s="173" t="s">
        <v>249</v>
      </c>
      <c r="B55" s="123" t="s">
        <v>59</v>
      </c>
      <c r="C55" s="127" t="s">
        <v>69</v>
      </c>
      <c r="D55" s="128" t="s">
        <v>61</v>
      </c>
      <c r="E55" s="134">
        <v>100</v>
      </c>
      <c r="F55" s="135" t="s">
        <v>63</v>
      </c>
      <c r="G55" s="131">
        <v>46447</v>
      </c>
      <c r="H55" s="136">
        <v>40000</v>
      </c>
      <c r="I55" s="119">
        <v>3</v>
      </c>
      <c r="J55" s="107">
        <v>90</v>
      </c>
      <c r="K55" s="129">
        <v>339030</v>
      </c>
      <c r="L55" s="159">
        <v>500</v>
      </c>
      <c r="M55" s="133" t="s">
        <v>64</v>
      </c>
      <c r="N55" s="96"/>
      <c r="O55" s="96"/>
      <c r="P55" s="96"/>
    </row>
    <row r="56" spans="1:16" ht="315.75" customHeight="1" x14ac:dyDescent="0.4">
      <c r="A56" s="174" t="s">
        <v>250</v>
      </c>
      <c r="B56" s="126" t="s">
        <v>59</v>
      </c>
      <c r="C56" s="127" t="s">
        <v>71</v>
      </c>
      <c r="D56" s="128" t="s">
        <v>61</v>
      </c>
      <c r="E56" s="134">
        <v>1600</v>
      </c>
      <c r="F56" s="135" t="s">
        <v>63</v>
      </c>
      <c r="G56" s="137">
        <v>46419</v>
      </c>
      <c r="H56" s="136">
        <v>5808</v>
      </c>
      <c r="I56" s="119">
        <v>3</v>
      </c>
      <c r="J56" s="107">
        <v>90</v>
      </c>
      <c r="K56" s="129">
        <v>339030</v>
      </c>
      <c r="L56" s="159">
        <v>500</v>
      </c>
      <c r="M56" s="133" t="s">
        <v>64</v>
      </c>
      <c r="N56" s="96"/>
      <c r="O56" s="96"/>
      <c r="P56" s="96"/>
    </row>
    <row r="57" spans="1:16" ht="90.75" customHeight="1" x14ac:dyDescent="0.4">
      <c r="A57" s="173" t="s">
        <v>251</v>
      </c>
      <c r="B57" s="105" t="s">
        <v>59</v>
      </c>
      <c r="C57" s="127" t="s">
        <v>73</v>
      </c>
      <c r="D57" s="128" t="s">
        <v>74</v>
      </c>
      <c r="E57" s="134" t="s">
        <v>75</v>
      </c>
      <c r="F57" s="135" t="s">
        <v>63</v>
      </c>
      <c r="G57" s="137">
        <v>46447</v>
      </c>
      <c r="H57" s="136">
        <v>37200</v>
      </c>
      <c r="I57" s="119">
        <v>3</v>
      </c>
      <c r="J57" s="107">
        <v>90</v>
      </c>
      <c r="K57" s="129">
        <v>339039</v>
      </c>
      <c r="L57" s="159">
        <v>500</v>
      </c>
      <c r="M57" s="138" t="s">
        <v>81</v>
      </c>
      <c r="N57" s="96"/>
      <c r="O57" s="96"/>
      <c r="P57" s="96"/>
    </row>
    <row r="58" spans="1:16" ht="85.5" x14ac:dyDescent="0.4">
      <c r="A58" s="173">
        <v>8305</v>
      </c>
      <c r="B58" s="105" t="s">
        <v>59</v>
      </c>
      <c r="C58" s="127" t="s">
        <v>78</v>
      </c>
      <c r="D58" s="128" t="s">
        <v>61</v>
      </c>
      <c r="E58" s="139" t="s">
        <v>79</v>
      </c>
      <c r="F58" s="135" t="s">
        <v>63</v>
      </c>
      <c r="G58" s="137">
        <v>46447</v>
      </c>
      <c r="H58" s="136">
        <v>200000</v>
      </c>
      <c r="I58" s="119">
        <v>3</v>
      </c>
      <c r="J58" s="107">
        <v>90</v>
      </c>
      <c r="K58" s="134">
        <v>339035</v>
      </c>
      <c r="L58" s="159">
        <v>500</v>
      </c>
      <c r="M58" s="138" t="s">
        <v>64</v>
      </c>
      <c r="N58" s="96"/>
      <c r="O58" s="96"/>
      <c r="P58" s="96"/>
    </row>
    <row r="59" spans="1:16" ht="79.5" customHeight="1" x14ac:dyDescent="0.4">
      <c r="A59" s="173" t="s">
        <v>236</v>
      </c>
      <c r="B59" s="126" t="s">
        <v>59</v>
      </c>
      <c r="C59" s="127" t="s">
        <v>83</v>
      </c>
      <c r="D59" s="128" t="s">
        <v>84</v>
      </c>
      <c r="E59" s="134" t="s">
        <v>85</v>
      </c>
      <c r="F59" s="135" t="s">
        <v>63</v>
      </c>
      <c r="G59" s="137">
        <v>46447</v>
      </c>
      <c r="H59" s="136">
        <v>700000</v>
      </c>
      <c r="I59" s="119">
        <v>3</v>
      </c>
      <c r="J59" s="107">
        <v>90</v>
      </c>
      <c r="K59" s="134">
        <v>339039</v>
      </c>
      <c r="L59" s="159">
        <v>500</v>
      </c>
      <c r="M59" s="160" t="s">
        <v>64</v>
      </c>
      <c r="N59" s="96"/>
      <c r="O59" s="96"/>
      <c r="P59" s="96"/>
    </row>
    <row r="60" spans="1:16" ht="94.5" customHeight="1" x14ac:dyDescent="0.4">
      <c r="A60" s="173">
        <v>4543</v>
      </c>
      <c r="B60" s="105" t="s">
        <v>90</v>
      </c>
      <c r="C60" s="114" t="s">
        <v>97</v>
      </c>
      <c r="D60" s="107" t="s">
        <v>98</v>
      </c>
      <c r="E60" s="107">
        <v>18</v>
      </c>
      <c r="F60" s="107" t="s">
        <v>93</v>
      </c>
      <c r="G60" s="109">
        <v>46661</v>
      </c>
      <c r="H60" s="103">
        <v>1296</v>
      </c>
      <c r="I60" s="119">
        <v>3</v>
      </c>
      <c r="J60" s="107">
        <v>90</v>
      </c>
      <c r="K60" s="107">
        <v>339030</v>
      </c>
      <c r="L60" s="140">
        <v>500</v>
      </c>
      <c r="M60" s="160" t="s">
        <v>95</v>
      </c>
      <c r="N60" s="96"/>
      <c r="O60" s="96"/>
      <c r="P60" s="96"/>
    </row>
    <row r="61" spans="1:16" ht="82.5" customHeight="1" x14ac:dyDescent="0.4">
      <c r="A61" s="173" t="s">
        <v>252</v>
      </c>
      <c r="B61" s="105" t="s">
        <v>90</v>
      </c>
      <c r="C61" s="106" t="s">
        <v>100</v>
      </c>
      <c r="D61" s="107" t="s">
        <v>101</v>
      </c>
      <c r="E61" s="107">
        <v>7296</v>
      </c>
      <c r="F61" s="107" t="s">
        <v>93</v>
      </c>
      <c r="G61" s="109">
        <v>46388</v>
      </c>
      <c r="H61" s="103">
        <v>34291.199999999997</v>
      </c>
      <c r="I61" s="119">
        <v>3</v>
      </c>
      <c r="J61" s="107">
        <v>90</v>
      </c>
      <c r="K61" s="107">
        <v>339049</v>
      </c>
      <c r="L61" s="140">
        <v>500</v>
      </c>
      <c r="M61" s="160" t="s">
        <v>103</v>
      </c>
      <c r="N61" s="96"/>
      <c r="O61" s="96"/>
      <c r="P61" s="96"/>
    </row>
    <row r="62" spans="1:16" ht="96" customHeight="1" x14ac:dyDescent="0.4">
      <c r="A62" s="173" t="s">
        <v>253</v>
      </c>
      <c r="B62" s="105" t="s">
        <v>90</v>
      </c>
      <c r="C62" s="106" t="s">
        <v>105</v>
      </c>
      <c r="D62" s="114" t="s">
        <v>61</v>
      </c>
      <c r="E62" s="114">
        <v>8</v>
      </c>
      <c r="F62" s="107" t="s">
        <v>93</v>
      </c>
      <c r="G62" s="109">
        <v>46447</v>
      </c>
      <c r="H62" s="103">
        <v>2650</v>
      </c>
      <c r="I62" s="119">
        <v>3</v>
      </c>
      <c r="J62" s="107">
        <v>90</v>
      </c>
      <c r="K62" s="107">
        <v>339040</v>
      </c>
      <c r="L62" s="140">
        <v>500</v>
      </c>
      <c r="M62" s="160" t="s">
        <v>95</v>
      </c>
      <c r="N62" s="96"/>
      <c r="O62" s="96"/>
      <c r="P62" s="96"/>
    </row>
    <row r="63" spans="1:16" ht="92.25" customHeight="1" x14ac:dyDescent="0.4">
      <c r="A63" s="173" t="s">
        <v>245</v>
      </c>
      <c r="B63" s="105" t="s">
        <v>90</v>
      </c>
      <c r="C63" s="114" t="s">
        <v>111</v>
      </c>
      <c r="D63" s="141" t="s">
        <v>112</v>
      </c>
      <c r="E63" s="142">
        <v>2500</v>
      </c>
      <c r="F63" s="106" t="s">
        <v>113</v>
      </c>
      <c r="G63" s="109">
        <v>46388</v>
      </c>
      <c r="H63" s="103">
        <v>65000</v>
      </c>
      <c r="I63" s="119">
        <v>3</v>
      </c>
      <c r="J63" s="107">
        <v>90</v>
      </c>
      <c r="K63" s="106">
        <v>339039</v>
      </c>
      <c r="L63" s="140">
        <v>500</v>
      </c>
      <c r="M63" s="111" t="s">
        <v>95</v>
      </c>
      <c r="N63" s="96"/>
      <c r="O63" s="96"/>
      <c r="P63" s="96"/>
    </row>
    <row r="64" spans="1:16" ht="66" customHeight="1" x14ac:dyDescent="0.4">
      <c r="A64" s="173" t="s">
        <v>244</v>
      </c>
      <c r="B64" s="105" t="s">
        <v>90</v>
      </c>
      <c r="C64" s="114" t="s">
        <v>115</v>
      </c>
      <c r="D64" s="141" t="s">
        <v>116</v>
      </c>
      <c r="E64" s="142">
        <v>190000</v>
      </c>
      <c r="F64" s="106" t="s">
        <v>113</v>
      </c>
      <c r="G64" s="109">
        <v>46388</v>
      </c>
      <c r="H64" s="103">
        <v>171000</v>
      </c>
      <c r="I64" s="119">
        <v>3</v>
      </c>
      <c r="J64" s="107">
        <v>90</v>
      </c>
      <c r="K64" s="106">
        <v>339039</v>
      </c>
      <c r="L64" s="140">
        <v>500</v>
      </c>
      <c r="M64" s="111" t="s">
        <v>95</v>
      </c>
      <c r="N64" s="96"/>
      <c r="O64" s="96"/>
      <c r="P64" s="96"/>
    </row>
    <row r="65" spans="1:16" ht="84.75" customHeight="1" x14ac:dyDescent="0.4">
      <c r="A65" s="173" t="s">
        <v>255</v>
      </c>
      <c r="B65" s="105" t="s">
        <v>90</v>
      </c>
      <c r="C65" s="114" t="s">
        <v>121</v>
      </c>
      <c r="D65" s="141" t="s">
        <v>122</v>
      </c>
      <c r="E65" s="143">
        <v>14</v>
      </c>
      <c r="F65" s="106" t="s">
        <v>113</v>
      </c>
      <c r="G65" s="109">
        <v>46404</v>
      </c>
      <c r="H65" s="144">
        <v>7500</v>
      </c>
      <c r="I65" s="119">
        <v>3</v>
      </c>
      <c r="J65" s="107">
        <v>90</v>
      </c>
      <c r="K65" s="114" t="s">
        <v>216</v>
      </c>
      <c r="L65" s="140">
        <v>500</v>
      </c>
      <c r="M65" s="145" t="s">
        <v>123</v>
      </c>
      <c r="N65" s="96"/>
      <c r="O65" s="96"/>
      <c r="P65" s="96"/>
    </row>
    <row r="66" spans="1:16" ht="130.5" customHeight="1" x14ac:dyDescent="0.4">
      <c r="A66" s="173" t="s">
        <v>256</v>
      </c>
      <c r="B66" s="105" t="s">
        <v>90</v>
      </c>
      <c r="C66" s="114" t="s">
        <v>125</v>
      </c>
      <c r="D66" s="141" t="s">
        <v>61</v>
      </c>
      <c r="E66" s="143">
        <v>1</v>
      </c>
      <c r="F66" s="106" t="s">
        <v>113</v>
      </c>
      <c r="G66" s="109">
        <v>46437</v>
      </c>
      <c r="H66" s="144">
        <v>12000</v>
      </c>
      <c r="I66" s="119">
        <v>3</v>
      </c>
      <c r="J66" s="107">
        <v>90</v>
      </c>
      <c r="K66" s="114">
        <v>339039</v>
      </c>
      <c r="L66" s="140">
        <v>500</v>
      </c>
      <c r="M66" s="145" t="s">
        <v>123</v>
      </c>
      <c r="N66" s="96"/>
      <c r="O66" s="96"/>
      <c r="P66" s="96"/>
    </row>
    <row r="67" spans="1:16" ht="152.25" customHeight="1" x14ac:dyDescent="0.4">
      <c r="A67" s="173" t="s">
        <v>257</v>
      </c>
      <c r="B67" s="105" t="s">
        <v>90</v>
      </c>
      <c r="C67" s="114" t="s">
        <v>129</v>
      </c>
      <c r="D67" s="141" t="s">
        <v>130</v>
      </c>
      <c r="E67" s="142">
        <v>11000</v>
      </c>
      <c r="F67" s="106" t="s">
        <v>113</v>
      </c>
      <c r="G67" s="109">
        <v>46658</v>
      </c>
      <c r="H67" s="144">
        <v>80850</v>
      </c>
      <c r="I67" s="119">
        <v>3</v>
      </c>
      <c r="J67" s="107">
        <v>90</v>
      </c>
      <c r="K67" s="114">
        <v>339030</v>
      </c>
      <c r="L67" s="140">
        <v>500</v>
      </c>
      <c r="M67" s="145" t="s">
        <v>103</v>
      </c>
      <c r="N67" s="96"/>
      <c r="O67" s="96"/>
      <c r="P67" s="96"/>
    </row>
    <row r="68" spans="1:16" ht="105.75" customHeight="1" x14ac:dyDescent="0.4">
      <c r="A68" s="173">
        <v>89110001</v>
      </c>
      <c r="B68" s="105" t="s">
        <v>90</v>
      </c>
      <c r="C68" s="114" t="s">
        <v>132</v>
      </c>
      <c r="D68" s="141" t="s">
        <v>61</v>
      </c>
      <c r="E68" s="143">
        <v>195</v>
      </c>
      <c r="F68" s="106" t="s">
        <v>113</v>
      </c>
      <c r="G68" s="109">
        <v>47549</v>
      </c>
      <c r="H68" s="144">
        <v>29998.799999999999</v>
      </c>
      <c r="I68" s="119">
        <v>3</v>
      </c>
      <c r="J68" s="107">
        <v>90</v>
      </c>
      <c r="K68" s="114">
        <v>339139</v>
      </c>
      <c r="L68" s="140">
        <v>500</v>
      </c>
      <c r="M68" s="145" t="s">
        <v>133</v>
      </c>
      <c r="N68" s="96"/>
      <c r="O68" s="96"/>
      <c r="P68" s="96"/>
    </row>
    <row r="69" spans="1:16" ht="92.25" customHeight="1" x14ac:dyDescent="0.4">
      <c r="A69" s="173" t="s">
        <v>258</v>
      </c>
      <c r="B69" s="105" t="s">
        <v>90</v>
      </c>
      <c r="C69" s="114" t="s">
        <v>135</v>
      </c>
      <c r="D69" s="144" t="s">
        <v>61</v>
      </c>
      <c r="E69" s="143">
        <v>1</v>
      </c>
      <c r="F69" s="114" t="s">
        <v>113</v>
      </c>
      <c r="G69" s="109">
        <v>46414</v>
      </c>
      <c r="H69" s="144">
        <v>18000</v>
      </c>
      <c r="I69" s="119">
        <v>3</v>
      </c>
      <c r="J69" s="107">
        <v>90</v>
      </c>
      <c r="K69" s="114">
        <v>339040</v>
      </c>
      <c r="L69" s="140">
        <v>500</v>
      </c>
      <c r="M69" s="145" t="s">
        <v>136</v>
      </c>
      <c r="N69" s="96"/>
      <c r="O69" s="96"/>
      <c r="P69" s="96"/>
    </row>
    <row r="70" spans="1:16" ht="132" customHeight="1" x14ac:dyDescent="0.4">
      <c r="A70" s="173" t="s">
        <v>241</v>
      </c>
      <c r="B70" s="105" t="s">
        <v>138</v>
      </c>
      <c r="C70" s="114" t="s">
        <v>139</v>
      </c>
      <c r="D70" s="146" t="s">
        <v>140</v>
      </c>
      <c r="E70" s="143">
        <v>4</v>
      </c>
      <c r="F70" s="114" t="s">
        <v>113</v>
      </c>
      <c r="G70" s="109">
        <v>46692</v>
      </c>
      <c r="H70" s="144">
        <v>630000</v>
      </c>
      <c r="I70" s="119">
        <v>3</v>
      </c>
      <c r="J70" s="107">
        <v>90</v>
      </c>
      <c r="K70" s="114">
        <v>339037</v>
      </c>
      <c r="L70" s="140">
        <v>500</v>
      </c>
      <c r="M70" s="145" t="s">
        <v>141</v>
      </c>
      <c r="N70" s="96"/>
      <c r="O70" s="96"/>
      <c r="P70" s="96"/>
    </row>
    <row r="71" spans="1:16" ht="150" customHeight="1" x14ac:dyDescent="0.4">
      <c r="A71" s="173" t="s">
        <v>246</v>
      </c>
      <c r="B71" s="105" t="s">
        <v>138</v>
      </c>
      <c r="C71" s="114" t="s">
        <v>143</v>
      </c>
      <c r="D71" s="162" t="s">
        <v>61</v>
      </c>
      <c r="E71" s="113">
        <v>1</v>
      </c>
      <c r="F71" s="114" t="s">
        <v>113</v>
      </c>
      <c r="G71" s="109">
        <v>46729</v>
      </c>
      <c r="H71" s="144">
        <v>330000</v>
      </c>
      <c r="I71" s="119">
        <v>3</v>
      </c>
      <c r="J71" s="107">
        <v>90</v>
      </c>
      <c r="K71" s="114">
        <v>339037</v>
      </c>
      <c r="L71" s="140">
        <v>500</v>
      </c>
      <c r="M71" s="145" t="s">
        <v>81</v>
      </c>
      <c r="N71" s="96"/>
      <c r="O71" s="96"/>
      <c r="P71" s="96"/>
    </row>
    <row r="72" spans="1:16" ht="96.75" customHeight="1" x14ac:dyDescent="0.4">
      <c r="A72" s="173">
        <v>91100001</v>
      </c>
      <c r="B72" s="105" t="s">
        <v>138</v>
      </c>
      <c r="C72" s="114" t="s">
        <v>146</v>
      </c>
      <c r="D72" s="141" t="s">
        <v>61</v>
      </c>
      <c r="E72" s="143">
        <v>24</v>
      </c>
      <c r="F72" s="114" t="s">
        <v>113</v>
      </c>
      <c r="G72" s="109">
        <v>46574</v>
      </c>
      <c r="H72" s="103">
        <v>1000</v>
      </c>
      <c r="I72" s="119">
        <v>3</v>
      </c>
      <c r="J72" s="107">
        <v>90</v>
      </c>
      <c r="K72" s="106">
        <v>339039</v>
      </c>
      <c r="L72" s="140">
        <v>500</v>
      </c>
      <c r="M72" s="111" t="s">
        <v>147</v>
      </c>
      <c r="N72" s="96"/>
      <c r="O72" s="96"/>
      <c r="P72" s="96"/>
    </row>
    <row r="73" spans="1:16" ht="107.25" customHeight="1" x14ac:dyDescent="0.4">
      <c r="A73" s="173" t="s">
        <v>259</v>
      </c>
      <c r="B73" s="105" t="s">
        <v>138</v>
      </c>
      <c r="C73" s="114" t="s">
        <v>149</v>
      </c>
      <c r="D73" s="162" t="s">
        <v>182</v>
      </c>
      <c r="E73" s="113">
        <v>1</v>
      </c>
      <c r="F73" s="114" t="s">
        <v>113</v>
      </c>
      <c r="G73" s="109">
        <v>46486</v>
      </c>
      <c r="H73" s="103">
        <v>200000</v>
      </c>
      <c r="I73" s="119">
        <v>3</v>
      </c>
      <c r="J73" s="107">
        <v>90</v>
      </c>
      <c r="K73" s="106">
        <v>339033</v>
      </c>
      <c r="L73" s="140">
        <v>500</v>
      </c>
      <c r="M73" s="111" t="s">
        <v>95</v>
      </c>
      <c r="N73" s="96"/>
      <c r="O73" s="96"/>
      <c r="P73" s="96"/>
    </row>
    <row r="74" spans="1:16" ht="133.5" customHeight="1" x14ac:dyDescent="0.4">
      <c r="A74" s="173" t="s">
        <v>260</v>
      </c>
      <c r="B74" s="105" t="s">
        <v>138</v>
      </c>
      <c r="C74" s="114" t="s">
        <v>151</v>
      </c>
      <c r="D74" s="141" t="s">
        <v>61</v>
      </c>
      <c r="E74" s="143">
        <v>1</v>
      </c>
      <c r="F74" s="114" t="s">
        <v>113</v>
      </c>
      <c r="G74" s="109">
        <v>46497</v>
      </c>
      <c r="H74" s="103">
        <v>7000</v>
      </c>
      <c r="I74" s="119">
        <v>3</v>
      </c>
      <c r="J74" s="107">
        <v>90</v>
      </c>
      <c r="K74" s="106">
        <v>339039</v>
      </c>
      <c r="L74" s="140">
        <v>500</v>
      </c>
      <c r="M74" s="111" t="s">
        <v>152</v>
      </c>
      <c r="N74" s="96"/>
      <c r="O74" s="96"/>
      <c r="P74" s="96"/>
    </row>
    <row r="75" spans="1:16" ht="90" customHeight="1" x14ac:dyDescent="0.4">
      <c r="A75" s="173" t="s">
        <v>254</v>
      </c>
      <c r="B75" s="105" t="s">
        <v>138</v>
      </c>
      <c r="C75" s="114" t="s">
        <v>154</v>
      </c>
      <c r="D75" s="141" t="s">
        <v>61</v>
      </c>
      <c r="E75" s="143">
        <v>6</v>
      </c>
      <c r="F75" s="114" t="s">
        <v>113</v>
      </c>
      <c r="G75" s="109">
        <v>46619</v>
      </c>
      <c r="H75" s="103">
        <v>179999.96</v>
      </c>
      <c r="I75" s="119">
        <v>3</v>
      </c>
      <c r="J75" s="107">
        <v>90</v>
      </c>
      <c r="K75" s="106">
        <v>339033</v>
      </c>
      <c r="L75" s="140">
        <v>500</v>
      </c>
      <c r="M75" s="111" t="s">
        <v>95</v>
      </c>
      <c r="N75" s="96"/>
      <c r="O75" s="96"/>
      <c r="P75" s="96"/>
    </row>
    <row r="76" spans="1:16" ht="210.75" customHeight="1" x14ac:dyDescent="0.4">
      <c r="A76" s="173" t="s">
        <v>261</v>
      </c>
      <c r="B76" s="105" t="s">
        <v>138</v>
      </c>
      <c r="C76" s="114" t="s">
        <v>156</v>
      </c>
      <c r="D76" s="119" t="s">
        <v>157</v>
      </c>
      <c r="E76" s="108">
        <v>42000</v>
      </c>
      <c r="F76" s="114" t="s">
        <v>113</v>
      </c>
      <c r="G76" s="109">
        <v>46420</v>
      </c>
      <c r="H76" s="103">
        <v>25200</v>
      </c>
      <c r="I76" s="119">
        <v>3</v>
      </c>
      <c r="J76" s="110">
        <v>90</v>
      </c>
      <c r="K76" s="106">
        <v>339040</v>
      </c>
      <c r="L76" s="140">
        <v>500</v>
      </c>
      <c r="M76" s="111" t="s">
        <v>136</v>
      </c>
      <c r="N76" s="96"/>
      <c r="O76" s="96"/>
      <c r="P76" s="96"/>
    </row>
    <row r="77" spans="1:16" ht="132" customHeight="1" x14ac:dyDescent="0.4">
      <c r="A77" s="173">
        <v>839900004</v>
      </c>
      <c r="B77" s="105" t="s">
        <v>138</v>
      </c>
      <c r="C77" s="114" t="s">
        <v>159</v>
      </c>
      <c r="D77" s="119" t="s">
        <v>160</v>
      </c>
      <c r="E77" s="108">
        <v>4</v>
      </c>
      <c r="F77" s="114" t="s">
        <v>113</v>
      </c>
      <c r="G77" s="109">
        <v>46428</v>
      </c>
      <c r="H77" s="103">
        <v>270000</v>
      </c>
      <c r="I77" s="119">
        <v>3</v>
      </c>
      <c r="J77" s="110">
        <v>90</v>
      </c>
      <c r="K77" s="110">
        <v>339037</v>
      </c>
      <c r="L77" s="140">
        <v>500</v>
      </c>
      <c r="M77" s="111" t="s">
        <v>95</v>
      </c>
      <c r="N77" s="96"/>
      <c r="O77" s="96"/>
      <c r="P77" s="96"/>
    </row>
    <row r="78" spans="1:16" ht="89.25" customHeight="1" x14ac:dyDescent="0.4">
      <c r="A78" s="174" t="s">
        <v>264</v>
      </c>
      <c r="B78" s="105" t="s">
        <v>138</v>
      </c>
      <c r="C78" s="147" t="s">
        <v>171</v>
      </c>
      <c r="D78" s="147" t="s">
        <v>172</v>
      </c>
      <c r="E78" s="106">
        <v>1</v>
      </c>
      <c r="F78" s="107" t="s">
        <v>93</v>
      </c>
      <c r="G78" s="148">
        <v>46478</v>
      </c>
      <c r="H78" s="103">
        <v>1200</v>
      </c>
      <c r="I78" s="119">
        <v>3</v>
      </c>
      <c r="J78" s="110">
        <v>90</v>
      </c>
      <c r="K78" s="113" t="s">
        <v>173</v>
      </c>
      <c r="L78" s="140">
        <v>500</v>
      </c>
      <c r="M78" s="160" t="s">
        <v>174</v>
      </c>
      <c r="N78" s="96"/>
      <c r="O78" s="96"/>
      <c r="P78" s="96"/>
    </row>
    <row r="79" spans="1:16" ht="144.75" customHeight="1" x14ac:dyDescent="0.4">
      <c r="A79" s="173">
        <v>15560</v>
      </c>
      <c r="B79" s="105" t="s">
        <v>138</v>
      </c>
      <c r="C79" s="147" t="s">
        <v>176</v>
      </c>
      <c r="D79" s="147" t="s">
        <v>61</v>
      </c>
      <c r="E79" s="106">
        <v>3</v>
      </c>
      <c r="F79" s="107" t="s">
        <v>93</v>
      </c>
      <c r="G79" s="148">
        <v>46478</v>
      </c>
      <c r="H79" s="103">
        <v>120000</v>
      </c>
      <c r="I79" s="119">
        <v>3</v>
      </c>
      <c r="J79" s="110">
        <v>90</v>
      </c>
      <c r="K79" s="113" t="s">
        <v>173</v>
      </c>
      <c r="L79" s="140">
        <v>500</v>
      </c>
      <c r="M79" s="160" t="s">
        <v>174</v>
      </c>
      <c r="N79" s="96"/>
      <c r="O79" s="96"/>
      <c r="P79" s="96"/>
    </row>
    <row r="80" spans="1:16" ht="96" customHeight="1" x14ac:dyDescent="0.4">
      <c r="A80" s="173" t="s">
        <v>262</v>
      </c>
      <c r="B80" s="105" t="s">
        <v>138</v>
      </c>
      <c r="C80" s="114" t="s">
        <v>178</v>
      </c>
      <c r="D80" s="107" t="s">
        <v>179</v>
      </c>
      <c r="E80" s="107">
        <v>70</v>
      </c>
      <c r="F80" s="107" t="s">
        <v>93</v>
      </c>
      <c r="G80" s="109">
        <v>46478</v>
      </c>
      <c r="H80" s="103">
        <v>165550</v>
      </c>
      <c r="I80" s="119">
        <v>3</v>
      </c>
      <c r="J80" s="110">
        <v>90</v>
      </c>
      <c r="K80" s="113" t="s">
        <v>173</v>
      </c>
      <c r="L80" s="140">
        <v>500</v>
      </c>
      <c r="M80" s="160" t="s">
        <v>174</v>
      </c>
      <c r="N80" s="96"/>
      <c r="O80" s="96"/>
      <c r="P80" s="96"/>
    </row>
    <row r="81" spans="1:16" ht="81" customHeight="1" x14ac:dyDescent="0.4">
      <c r="A81" s="173" t="s">
        <v>263</v>
      </c>
      <c r="B81" s="105" t="s">
        <v>138</v>
      </c>
      <c r="C81" s="158" t="s">
        <v>181</v>
      </c>
      <c r="D81" s="158" t="s">
        <v>182</v>
      </c>
      <c r="E81" s="151">
        <v>15</v>
      </c>
      <c r="F81" s="161" t="s">
        <v>93</v>
      </c>
      <c r="G81" s="152">
        <v>46631</v>
      </c>
      <c r="H81" s="153">
        <v>15605.25</v>
      </c>
      <c r="I81" s="119">
        <v>3</v>
      </c>
      <c r="J81" s="107">
        <v>90</v>
      </c>
      <c r="K81" s="107" t="s">
        <v>173</v>
      </c>
      <c r="L81" s="140">
        <v>500</v>
      </c>
      <c r="M81" s="160" t="s">
        <v>174</v>
      </c>
      <c r="N81" s="96"/>
      <c r="O81" s="96"/>
      <c r="P81" s="96"/>
    </row>
    <row r="82" spans="1:16" ht="99.75" customHeight="1" x14ac:dyDescent="0.4">
      <c r="A82" s="173">
        <v>11243</v>
      </c>
      <c r="B82" s="105" t="s">
        <v>138</v>
      </c>
      <c r="C82" s="114" t="s">
        <v>184</v>
      </c>
      <c r="D82" s="107" t="s">
        <v>185</v>
      </c>
      <c r="E82" s="107">
        <v>3</v>
      </c>
      <c r="F82" s="107" t="s">
        <v>93</v>
      </c>
      <c r="G82" s="109">
        <v>46631</v>
      </c>
      <c r="H82" s="103">
        <v>9999</v>
      </c>
      <c r="I82" s="119">
        <v>3</v>
      </c>
      <c r="J82" s="110">
        <v>90</v>
      </c>
      <c r="K82" s="107" t="s">
        <v>106</v>
      </c>
      <c r="L82" s="140">
        <v>500</v>
      </c>
      <c r="M82" s="160" t="s">
        <v>174</v>
      </c>
      <c r="N82" s="96"/>
      <c r="O82" s="96"/>
      <c r="P82" s="96"/>
    </row>
    <row r="83" spans="1:16" ht="88.5" customHeight="1" x14ac:dyDescent="0.4">
      <c r="A83" s="173">
        <v>15560</v>
      </c>
      <c r="B83" s="105" t="s">
        <v>138</v>
      </c>
      <c r="C83" s="114" t="s">
        <v>187</v>
      </c>
      <c r="D83" s="107" t="s">
        <v>179</v>
      </c>
      <c r="E83" s="107">
        <v>70</v>
      </c>
      <c r="F83" s="107" t="s">
        <v>93</v>
      </c>
      <c r="G83" s="109">
        <v>46631</v>
      </c>
      <c r="H83" s="103">
        <v>22286.6</v>
      </c>
      <c r="I83" s="119">
        <v>3</v>
      </c>
      <c r="J83" s="110">
        <v>90</v>
      </c>
      <c r="K83" s="110">
        <v>449040</v>
      </c>
      <c r="L83" s="140">
        <v>500</v>
      </c>
      <c r="M83" s="145" t="s">
        <v>174</v>
      </c>
      <c r="N83" s="96"/>
      <c r="O83" s="96"/>
      <c r="P83" s="96"/>
    </row>
    <row r="84" spans="1:16" ht="88.5" customHeight="1" x14ac:dyDescent="0.4">
      <c r="A84" s="173" t="s">
        <v>328</v>
      </c>
      <c r="B84" s="149" t="s">
        <v>138</v>
      </c>
      <c r="C84" s="150" t="s">
        <v>190</v>
      </c>
      <c r="D84" s="151" t="s">
        <v>191</v>
      </c>
      <c r="E84" s="151">
        <v>67</v>
      </c>
      <c r="F84" s="151" t="s">
        <v>93</v>
      </c>
      <c r="G84" s="152">
        <v>46661</v>
      </c>
      <c r="H84" s="153">
        <v>283000</v>
      </c>
      <c r="I84" s="154">
        <v>3</v>
      </c>
      <c r="J84" s="155">
        <v>90</v>
      </c>
      <c r="K84" s="155">
        <v>449052</v>
      </c>
      <c r="L84" s="156">
        <v>500</v>
      </c>
      <c r="M84" s="157" t="s">
        <v>174</v>
      </c>
      <c r="N84" s="96"/>
      <c r="O84" s="96"/>
      <c r="P84" s="96"/>
    </row>
    <row r="85" spans="1:16" ht="88.5" customHeight="1" x14ac:dyDescent="0.55000000000000004">
      <c r="A85" s="169">
        <v>19766</v>
      </c>
      <c r="B85" s="163" t="s">
        <v>138</v>
      </c>
      <c r="C85" s="158" t="s">
        <v>265</v>
      </c>
      <c r="D85" s="151" t="s">
        <v>61</v>
      </c>
      <c r="E85" s="151">
        <v>300</v>
      </c>
      <c r="F85" s="107" t="s">
        <v>93</v>
      </c>
      <c r="G85" s="152">
        <v>46388</v>
      </c>
      <c r="H85" s="153">
        <v>6000</v>
      </c>
      <c r="I85" s="119">
        <v>3</v>
      </c>
      <c r="J85" s="110">
        <v>90</v>
      </c>
      <c r="K85" s="155">
        <v>339030</v>
      </c>
      <c r="L85" s="140">
        <v>500</v>
      </c>
      <c r="M85" s="157" t="s">
        <v>95</v>
      </c>
      <c r="N85" s="96"/>
      <c r="O85" s="96"/>
      <c r="P85" s="96"/>
    </row>
    <row r="86" spans="1:16" ht="88.5" customHeight="1" x14ac:dyDescent="0.4">
      <c r="A86" s="170">
        <v>19777</v>
      </c>
      <c r="B86" s="105" t="s">
        <v>138</v>
      </c>
      <c r="C86" s="158" t="s">
        <v>266</v>
      </c>
      <c r="D86" s="151" t="s">
        <v>61</v>
      </c>
      <c r="E86" s="151">
        <v>150</v>
      </c>
      <c r="F86" s="161" t="s">
        <v>93</v>
      </c>
      <c r="G86" s="152">
        <v>46388</v>
      </c>
      <c r="H86" s="153">
        <v>2250</v>
      </c>
      <c r="I86" s="119">
        <v>3</v>
      </c>
      <c r="J86" s="110">
        <v>90</v>
      </c>
      <c r="K86" s="155">
        <v>339030</v>
      </c>
      <c r="L86" s="140">
        <v>500</v>
      </c>
      <c r="M86" s="157" t="s">
        <v>95</v>
      </c>
      <c r="N86" s="96"/>
      <c r="O86" s="96"/>
      <c r="P86" s="96"/>
    </row>
    <row r="87" spans="1:16" ht="88.5" customHeight="1" x14ac:dyDescent="0.4">
      <c r="A87" s="170">
        <v>735000001</v>
      </c>
      <c r="B87" s="105" t="s">
        <v>138</v>
      </c>
      <c r="C87" s="158" t="s">
        <v>267</v>
      </c>
      <c r="D87" s="151" t="s">
        <v>61</v>
      </c>
      <c r="E87" s="151">
        <v>200</v>
      </c>
      <c r="F87" s="107" t="s">
        <v>93</v>
      </c>
      <c r="G87" s="152">
        <v>46388</v>
      </c>
      <c r="H87" s="153">
        <v>2000</v>
      </c>
      <c r="I87" s="119">
        <v>3</v>
      </c>
      <c r="J87" s="110">
        <v>90</v>
      </c>
      <c r="K87" s="155">
        <v>339030</v>
      </c>
      <c r="L87" s="140">
        <v>500</v>
      </c>
      <c r="M87" s="157" t="s">
        <v>95</v>
      </c>
      <c r="N87" s="96"/>
      <c r="O87" s="96"/>
      <c r="P87" s="96"/>
    </row>
    <row r="88" spans="1:16" ht="88.5" customHeight="1" x14ac:dyDescent="0.4">
      <c r="A88" s="170">
        <v>735000001</v>
      </c>
      <c r="B88" s="105" t="s">
        <v>138</v>
      </c>
      <c r="C88" s="158" t="s">
        <v>268</v>
      </c>
      <c r="D88" s="151" t="s">
        <v>61</v>
      </c>
      <c r="E88" s="151">
        <v>200</v>
      </c>
      <c r="F88" s="107" t="s">
        <v>93</v>
      </c>
      <c r="G88" s="152">
        <v>46388</v>
      </c>
      <c r="H88" s="153">
        <v>1500</v>
      </c>
      <c r="I88" s="119">
        <v>3</v>
      </c>
      <c r="J88" s="107">
        <v>90</v>
      </c>
      <c r="K88" s="155">
        <v>339030</v>
      </c>
      <c r="L88" s="140">
        <v>500</v>
      </c>
      <c r="M88" s="157" t="s">
        <v>95</v>
      </c>
      <c r="N88" s="96"/>
      <c r="O88" s="96"/>
      <c r="P88" s="96"/>
    </row>
    <row r="89" spans="1:16" ht="88.5" customHeight="1" x14ac:dyDescent="0.4">
      <c r="A89" s="170">
        <v>14487</v>
      </c>
      <c r="B89" s="149" t="s">
        <v>138</v>
      </c>
      <c r="C89" s="158" t="s">
        <v>269</v>
      </c>
      <c r="D89" s="151" t="s">
        <v>61</v>
      </c>
      <c r="E89" s="151">
        <v>50</v>
      </c>
      <c r="F89" s="151" t="s">
        <v>93</v>
      </c>
      <c r="G89" s="152">
        <v>46388</v>
      </c>
      <c r="H89" s="153">
        <v>1500</v>
      </c>
      <c r="I89" s="119">
        <v>3</v>
      </c>
      <c r="J89" s="110">
        <v>90</v>
      </c>
      <c r="K89" s="155">
        <v>339030</v>
      </c>
      <c r="L89" s="140">
        <v>500</v>
      </c>
      <c r="M89" s="157" t="s">
        <v>95</v>
      </c>
      <c r="N89" s="96"/>
      <c r="O89" s="96"/>
      <c r="P89" s="96"/>
    </row>
    <row r="90" spans="1:16" ht="88.5" customHeight="1" x14ac:dyDescent="0.4">
      <c r="A90" s="170">
        <v>793000001</v>
      </c>
      <c r="B90" s="105" t="s">
        <v>138</v>
      </c>
      <c r="C90" s="158" t="s">
        <v>270</v>
      </c>
      <c r="D90" s="151" t="s">
        <v>61</v>
      </c>
      <c r="E90" s="151">
        <v>100</v>
      </c>
      <c r="F90" s="107" t="s">
        <v>93</v>
      </c>
      <c r="G90" s="152">
        <v>46388</v>
      </c>
      <c r="H90" s="153">
        <v>200</v>
      </c>
      <c r="I90" s="119">
        <v>3</v>
      </c>
      <c r="J90" s="110">
        <v>90</v>
      </c>
      <c r="K90" s="155">
        <v>339030</v>
      </c>
      <c r="L90" s="156">
        <v>500</v>
      </c>
      <c r="M90" s="157" t="s">
        <v>95</v>
      </c>
      <c r="N90" s="96"/>
      <c r="O90" s="96"/>
      <c r="P90" s="96"/>
    </row>
    <row r="91" spans="1:16" ht="88.5" customHeight="1" x14ac:dyDescent="0.4">
      <c r="A91" s="170">
        <v>5282</v>
      </c>
      <c r="B91" s="105" t="s">
        <v>138</v>
      </c>
      <c r="C91" s="158" t="s">
        <v>271</v>
      </c>
      <c r="D91" s="151" t="s">
        <v>61</v>
      </c>
      <c r="E91" s="151">
        <v>60</v>
      </c>
      <c r="F91" s="161" t="s">
        <v>93</v>
      </c>
      <c r="G91" s="152">
        <v>46388</v>
      </c>
      <c r="H91" s="153">
        <v>240</v>
      </c>
      <c r="I91" s="119">
        <v>3</v>
      </c>
      <c r="J91" s="155">
        <v>90</v>
      </c>
      <c r="K91" s="155">
        <v>339030</v>
      </c>
      <c r="L91" s="140">
        <v>500</v>
      </c>
      <c r="M91" s="157" t="s">
        <v>95</v>
      </c>
      <c r="N91" s="96"/>
      <c r="O91" s="96"/>
      <c r="P91" s="96"/>
    </row>
    <row r="92" spans="1:16" ht="88.5" customHeight="1" x14ac:dyDescent="0.4">
      <c r="A92" s="170">
        <v>792000005</v>
      </c>
      <c r="B92" s="105" t="s">
        <v>138</v>
      </c>
      <c r="C92" s="158" t="s">
        <v>272</v>
      </c>
      <c r="D92" s="151" t="s">
        <v>61</v>
      </c>
      <c r="E92" s="151">
        <v>60</v>
      </c>
      <c r="F92" s="107" t="s">
        <v>93</v>
      </c>
      <c r="G92" s="152">
        <v>46388</v>
      </c>
      <c r="H92" s="153">
        <v>300</v>
      </c>
      <c r="I92" s="119">
        <v>3</v>
      </c>
      <c r="J92" s="110">
        <v>90</v>
      </c>
      <c r="K92" s="155">
        <v>339030</v>
      </c>
      <c r="L92" s="140">
        <v>500</v>
      </c>
      <c r="M92" s="157" t="s">
        <v>95</v>
      </c>
      <c r="N92" s="96"/>
      <c r="O92" s="96"/>
      <c r="P92" s="96"/>
    </row>
    <row r="93" spans="1:16" ht="88.5" customHeight="1" x14ac:dyDescent="0.4">
      <c r="A93" s="170">
        <v>854000002</v>
      </c>
      <c r="B93" s="105" t="s">
        <v>138</v>
      </c>
      <c r="C93" s="158" t="s">
        <v>273</v>
      </c>
      <c r="D93" s="151" t="s">
        <v>61</v>
      </c>
      <c r="E93" s="151">
        <v>100</v>
      </c>
      <c r="F93" s="107" t="s">
        <v>93</v>
      </c>
      <c r="G93" s="152">
        <v>46388</v>
      </c>
      <c r="H93" s="153">
        <v>2500</v>
      </c>
      <c r="I93" s="119">
        <v>3</v>
      </c>
      <c r="J93" s="110">
        <v>90</v>
      </c>
      <c r="K93" s="155">
        <v>339030</v>
      </c>
      <c r="L93" s="140">
        <v>500</v>
      </c>
      <c r="M93" s="157" t="s">
        <v>95</v>
      </c>
      <c r="N93" s="96"/>
      <c r="O93" s="96"/>
      <c r="P93" s="96"/>
    </row>
    <row r="94" spans="1:16" ht="88.5" customHeight="1" x14ac:dyDescent="0.4">
      <c r="A94" s="170">
        <v>11903</v>
      </c>
      <c r="B94" s="149" t="s">
        <v>138</v>
      </c>
      <c r="C94" s="158" t="s">
        <v>274</v>
      </c>
      <c r="D94" s="151" t="s">
        <v>61</v>
      </c>
      <c r="E94" s="151">
        <v>100</v>
      </c>
      <c r="F94" s="151" t="s">
        <v>93</v>
      </c>
      <c r="G94" s="152">
        <v>46388</v>
      </c>
      <c r="H94" s="153">
        <v>2000</v>
      </c>
      <c r="I94" s="119">
        <v>3</v>
      </c>
      <c r="J94" s="110">
        <v>90</v>
      </c>
      <c r="K94" s="155">
        <v>339030</v>
      </c>
      <c r="L94" s="140">
        <v>500</v>
      </c>
      <c r="M94" s="157" t="s">
        <v>95</v>
      </c>
      <c r="N94" s="96"/>
      <c r="O94" s="96"/>
      <c r="P94" s="96"/>
    </row>
    <row r="95" spans="1:16" ht="88.5" customHeight="1" x14ac:dyDescent="0.4">
      <c r="A95" s="170">
        <v>685000001</v>
      </c>
      <c r="B95" s="105" t="s">
        <v>138</v>
      </c>
      <c r="C95" s="158" t="s">
        <v>275</v>
      </c>
      <c r="D95" s="151" t="s">
        <v>61</v>
      </c>
      <c r="E95" s="151">
        <v>50</v>
      </c>
      <c r="F95" s="107" t="s">
        <v>93</v>
      </c>
      <c r="G95" s="152">
        <v>46388</v>
      </c>
      <c r="H95" s="153">
        <v>500</v>
      </c>
      <c r="I95" s="119">
        <v>3</v>
      </c>
      <c r="J95" s="107">
        <v>90</v>
      </c>
      <c r="K95" s="155">
        <v>339030</v>
      </c>
      <c r="L95" s="140">
        <v>500</v>
      </c>
      <c r="M95" s="157" t="s">
        <v>95</v>
      </c>
      <c r="N95" s="96"/>
      <c r="O95" s="96"/>
      <c r="P95" s="96"/>
    </row>
    <row r="96" spans="1:16" ht="88.5" customHeight="1" x14ac:dyDescent="0.4">
      <c r="A96" s="170">
        <v>792000006</v>
      </c>
      <c r="B96" s="105" t="s">
        <v>138</v>
      </c>
      <c r="C96" s="158" t="s">
        <v>276</v>
      </c>
      <c r="D96" s="151" t="s">
        <v>61</v>
      </c>
      <c r="E96" s="151">
        <v>30</v>
      </c>
      <c r="F96" s="161" t="s">
        <v>93</v>
      </c>
      <c r="G96" s="152">
        <v>46388</v>
      </c>
      <c r="H96" s="153">
        <v>402</v>
      </c>
      <c r="I96" s="119">
        <v>3</v>
      </c>
      <c r="J96" s="110">
        <v>90</v>
      </c>
      <c r="K96" s="155">
        <v>339030</v>
      </c>
      <c r="L96" s="156">
        <v>500</v>
      </c>
      <c r="M96" s="157" t="s">
        <v>95</v>
      </c>
      <c r="N96" s="96"/>
      <c r="O96" s="96"/>
      <c r="P96" s="96"/>
    </row>
    <row r="97" spans="1:16" ht="88.5" customHeight="1" x14ac:dyDescent="0.4">
      <c r="A97" s="170">
        <v>281537</v>
      </c>
      <c r="B97" s="105" t="s">
        <v>138</v>
      </c>
      <c r="C97" s="158" t="s">
        <v>277</v>
      </c>
      <c r="D97" s="151" t="s">
        <v>61</v>
      </c>
      <c r="E97" s="151">
        <v>50</v>
      </c>
      <c r="F97" s="107" t="s">
        <v>93</v>
      </c>
      <c r="G97" s="152">
        <v>46388</v>
      </c>
      <c r="H97" s="153">
        <v>1500</v>
      </c>
      <c r="I97" s="119">
        <v>3</v>
      </c>
      <c r="J97" s="110">
        <v>90</v>
      </c>
      <c r="K97" s="155">
        <v>339030</v>
      </c>
      <c r="L97" s="140">
        <v>500</v>
      </c>
      <c r="M97" s="157" t="s">
        <v>95</v>
      </c>
      <c r="N97" s="96"/>
      <c r="O97" s="96"/>
      <c r="P97" s="96"/>
    </row>
    <row r="98" spans="1:16" ht="88.5" customHeight="1" x14ac:dyDescent="0.4">
      <c r="A98" s="170">
        <v>283030</v>
      </c>
      <c r="B98" s="105" t="s">
        <v>138</v>
      </c>
      <c r="C98" s="158" t="s">
        <v>278</v>
      </c>
      <c r="D98" s="151" t="s">
        <v>61</v>
      </c>
      <c r="E98" s="151">
        <v>50</v>
      </c>
      <c r="F98" s="107" t="s">
        <v>93</v>
      </c>
      <c r="G98" s="152">
        <v>46388</v>
      </c>
      <c r="H98" s="153">
        <v>600</v>
      </c>
      <c r="I98" s="119">
        <v>3</v>
      </c>
      <c r="J98" s="155">
        <v>90</v>
      </c>
      <c r="K98" s="155">
        <v>339030</v>
      </c>
      <c r="L98" s="140">
        <v>500</v>
      </c>
      <c r="M98" s="157" t="s">
        <v>95</v>
      </c>
      <c r="N98" s="96"/>
      <c r="O98" s="96"/>
      <c r="P98" s="96"/>
    </row>
    <row r="99" spans="1:16" ht="88.5" customHeight="1" x14ac:dyDescent="0.4">
      <c r="A99" s="170">
        <v>793000005</v>
      </c>
      <c r="B99" s="149" t="s">
        <v>138</v>
      </c>
      <c r="C99" s="158" t="s">
        <v>279</v>
      </c>
      <c r="D99" s="151" t="s">
        <v>61</v>
      </c>
      <c r="E99" s="151">
        <v>15</v>
      </c>
      <c r="F99" s="151" t="s">
        <v>93</v>
      </c>
      <c r="G99" s="152">
        <v>46388</v>
      </c>
      <c r="H99" s="153">
        <v>450</v>
      </c>
      <c r="I99" s="119">
        <v>3</v>
      </c>
      <c r="J99" s="110">
        <v>90</v>
      </c>
      <c r="K99" s="155">
        <v>339030</v>
      </c>
      <c r="L99" s="140">
        <v>500</v>
      </c>
      <c r="M99" s="157" t="s">
        <v>95</v>
      </c>
      <c r="N99" s="96"/>
      <c r="O99" s="96"/>
      <c r="P99" s="96"/>
    </row>
    <row r="100" spans="1:16" ht="88.5" customHeight="1" x14ac:dyDescent="0.4">
      <c r="A100" s="170">
        <v>8974</v>
      </c>
      <c r="B100" s="105" t="s">
        <v>138</v>
      </c>
      <c r="C100" s="158" t="s">
        <v>280</v>
      </c>
      <c r="D100" s="151" t="s">
        <v>61</v>
      </c>
      <c r="E100" s="151">
        <v>30</v>
      </c>
      <c r="F100" s="107" t="s">
        <v>93</v>
      </c>
      <c r="G100" s="152">
        <v>46388</v>
      </c>
      <c r="H100" s="153">
        <v>1500</v>
      </c>
      <c r="I100" s="119">
        <v>3</v>
      </c>
      <c r="J100" s="110">
        <v>90</v>
      </c>
      <c r="K100" s="155">
        <v>339030</v>
      </c>
      <c r="L100" s="140">
        <v>500</v>
      </c>
      <c r="M100" s="157" t="s">
        <v>95</v>
      </c>
      <c r="N100" s="96"/>
      <c r="O100" s="96"/>
      <c r="P100" s="96"/>
    </row>
    <row r="101" spans="1:16" ht="88.5" customHeight="1" x14ac:dyDescent="0.4">
      <c r="A101" s="170">
        <v>2259</v>
      </c>
      <c r="B101" s="105" t="s">
        <v>138</v>
      </c>
      <c r="C101" s="158" t="s">
        <v>281</v>
      </c>
      <c r="D101" s="151" t="s">
        <v>61</v>
      </c>
      <c r="E101" s="151">
        <v>50</v>
      </c>
      <c r="F101" s="161" t="s">
        <v>93</v>
      </c>
      <c r="G101" s="152">
        <v>46388</v>
      </c>
      <c r="H101" s="153">
        <v>1000</v>
      </c>
      <c r="I101" s="119">
        <v>3</v>
      </c>
      <c r="J101" s="110">
        <v>90</v>
      </c>
      <c r="K101" s="155">
        <v>339030</v>
      </c>
      <c r="L101" s="140">
        <v>500</v>
      </c>
      <c r="M101" s="157" t="s">
        <v>95</v>
      </c>
      <c r="N101" s="96"/>
      <c r="O101" s="96"/>
      <c r="P101" s="96"/>
    </row>
    <row r="102" spans="1:16" ht="88.5" customHeight="1" x14ac:dyDescent="0.4">
      <c r="A102" s="170">
        <v>282781</v>
      </c>
      <c r="B102" s="105" t="s">
        <v>138</v>
      </c>
      <c r="C102" s="158" t="s">
        <v>282</v>
      </c>
      <c r="D102" s="151" t="s">
        <v>61</v>
      </c>
      <c r="E102" s="151">
        <v>300</v>
      </c>
      <c r="F102" s="107" t="s">
        <v>93</v>
      </c>
      <c r="G102" s="152">
        <v>46388</v>
      </c>
      <c r="H102" s="153">
        <v>15000</v>
      </c>
      <c r="I102" s="119">
        <v>3</v>
      </c>
      <c r="J102" s="107">
        <v>90</v>
      </c>
      <c r="K102" s="155">
        <v>339030</v>
      </c>
      <c r="L102" s="156">
        <v>500</v>
      </c>
      <c r="M102" s="157" t="s">
        <v>95</v>
      </c>
      <c r="N102" s="96"/>
      <c r="O102" s="96"/>
      <c r="P102" s="96"/>
    </row>
    <row r="103" spans="1:16" ht="88.5" customHeight="1" x14ac:dyDescent="0.4">
      <c r="A103" s="171" t="s">
        <v>324</v>
      </c>
      <c r="B103" s="105" t="s">
        <v>138</v>
      </c>
      <c r="C103" s="158" t="s">
        <v>283</v>
      </c>
      <c r="D103" s="151" t="s">
        <v>61</v>
      </c>
      <c r="E103" s="151">
        <v>5</v>
      </c>
      <c r="F103" s="161" t="s">
        <v>93</v>
      </c>
      <c r="G103" s="152">
        <v>46388</v>
      </c>
      <c r="H103" s="168">
        <v>150</v>
      </c>
      <c r="I103" s="119">
        <v>3</v>
      </c>
      <c r="J103" s="110">
        <v>90</v>
      </c>
      <c r="K103" s="155">
        <v>339030</v>
      </c>
      <c r="L103" s="156">
        <v>500</v>
      </c>
      <c r="M103" s="157" t="s">
        <v>95</v>
      </c>
      <c r="N103" s="96"/>
      <c r="O103" s="96"/>
      <c r="P103" s="96"/>
    </row>
    <row r="104" spans="1:16" ht="88.5" customHeight="1" x14ac:dyDescent="0.4">
      <c r="A104" s="171" t="s">
        <v>325</v>
      </c>
      <c r="B104" s="149" t="s">
        <v>138</v>
      </c>
      <c r="C104" s="158" t="s">
        <v>284</v>
      </c>
      <c r="D104" s="151" t="s">
        <v>61</v>
      </c>
      <c r="E104" s="151">
        <v>20</v>
      </c>
      <c r="F104" s="107" t="s">
        <v>93</v>
      </c>
      <c r="G104" s="152">
        <v>46388</v>
      </c>
      <c r="H104" s="168">
        <v>300</v>
      </c>
      <c r="I104" s="119">
        <v>3</v>
      </c>
      <c r="J104" s="155">
        <v>90</v>
      </c>
      <c r="K104" s="155">
        <v>339030</v>
      </c>
      <c r="L104" s="140">
        <v>500</v>
      </c>
      <c r="M104" s="157" t="s">
        <v>95</v>
      </c>
      <c r="N104" s="96"/>
      <c r="O104" s="96"/>
      <c r="P104" s="96"/>
    </row>
    <row r="105" spans="1:16" ht="88.5" customHeight="1" x14ac:dyDescent="0.4">
      <c r="A105" s="171" t="s">
        <v>326</v>
      </c>
      <c r="B105" s="105" t="s">
        <v>138</v>
      </c>
      <c r="C105" s="158" t="s">
        <v>285</v>
      </c>
      <c r="D105" s="151" t="s">
        <v>61</v>
      </c>
      <c r="E105" s="151">
        <v>4</v>
      </c>
      <c r="F105" s="107" t="s">
        <v>93</v>
      </c>
      <c r="G105" s="152">
        <v>46388</v>
      </c>
      <c r="H105" s="168">
        <v>100</v>
      </c>
      <c r="I105" s="119">
        <v>3</v>
      </c>
      <c r="J105" s="110">
        <v>90</v>
      </c>
      <c r="K105" s="155">
        <v>339030</v>
      </c>
      <c r="L105" s="140">
        <v>500</v>
      </c>
      <c r="M105" s="157" t="s">
        <v>95</v>
      </c>
      <c r="N105" s="96"/>
      <c r="O105" s="96"/>
      <c r="P105" s="96"/>
    </row>
    <row r="106" spans="1:16" ht="88.5" customHeight="1" x14ac:dyDescent="0.4">
      <c r="A106" s="171" t="s">
        <v>323</v>
      </c>
      <c r="B106" s="105" t="s">
        <v>138</v>
      </c>
      <c r="C106" s="158" t="s">
        <v>287</v>
      </c>
      <c r="D106" s="151" t="s">
        <v>61</v>
      </c>
      <c r="E106" s="151">
        <v>5</v>
      </c>
      <c r="F106" s="151" t="s">
        <v>93</v>
      </c>
      <c r="G106" s="152">
        <v>46388</v>
      </c>
      <c r="H106" s="168">
        <v>200</v>
      </c>
      <c r="I106" s="119">
        <v>3</v>
      </c>
      <c r="J106" s="110">
        <v>90</v>
      </c>
      <c r="K106" s="155">
        <v>339030</v>
      </c>
      <c r="L106" s="140">
        <v>500</v>
      </c>
      <c r="M106" s="157" t="s">
        <v>95</v>
      </c>
      <c r="N106" s="96"/>
      <c r="O106" s="96"/>
      <c r="P106" s="96"/>
    </row>
    <row r="107" spans="1:16" ht="88.5" customHeight="1" x14ac:dyDescent="0.55000000000000004">
      <c r="A107" s="172" t="s">
        <v>322</v>
      </c>
      <c r="B107" s="105" t="s">
        <v>138</v>
      </c>
      <c r="C107" s="158" t="s">
        <v>286</v>
      </c>
      <c r="D107" s="151" t="s">
        <v>61</v>
      </c>
      <c r="E107" s="151">
        <v>10</v>
      </c>
      <c r="F107" s="107" t="s">
        <v>93</v>
      </c>
      <c r="G107" s="152">
        <v>46388</v>
      </c>
      <c r="H107" s="168">
        <v>150</v>
      </c>
      <c r="I107" s="119">
        <v>3</v>
      </c>
      <c r="J107" s="110">
        <v>90</v>
      </c>
      <c r="K107" s="155">
        <v>339030</v>
      </c>
      <c r="L107" s="140">
        <v>500</v>
      </c>
      <c r="M107" s="157" t="s">
        <v>95</v>
      </c>
      <c r="N107" s="96"/>
      <c r="O107" s="96"/>
      <c r="P107" s="96"/>
    </row>
    <row r="108" spans="1:16" ht="88.5" customHeight="1" x14ac:dyDescent="0.4">
      <c r="A108" s="171" t="s">
        <v>321</v>
      </c>
      <c r="B108" s="105" t="s">
        <v>138</v>
      </c>
      <c r="C108" s="158" t="s">
        <v>288</v>
      </c>
      <c r="D108" s="151" t="s">
        <v>61</v>
      </c>
      <c r="E108" s="151">
        <v>5</v>
      </c>
      <c r="F108" s="161" t="s">
        <v>93</v>
      </c>
      <c r="G108" s="152">
        <v>46388</v>
      </c>
      <c r="H108" s="168">
        <v>200</v>
      </c>
      <c r="I108" s="119">
        <v>3</v>
      </c>
      <c r="J108" s="107">
        <v>90</v>
      </c>
      <c r="K108" s="155">
        <v>339030</v>
      </c>
      <c r="L108" s="140">
        <v>500</v>
      </c>
      <c r="M108" s="157" t="s">
        <v>95</v>
      </c>
      <c r="N108" s="96"/>
      <c r="O108" s="96"/>
      <c r="P108" s="96"/>
    </row>
    <row r="109" spans="1:16" ht="88.5" customHeight="1" x14ac:dyDescent="0.4">
      <c r="A109" s="171" t="s">
        <v>320</v>
      </c>
      <c r="B109" s="149" t="s">
        <v>138</v>
      </c>
      <c r="C109" s="158" t="s">
        <v>289</v>
      </c>
      <c r="D109" s="151" t="s">
        <v>61</v>
      </c>
      <c r="E109" s="151">
        <v>30</v>
      </c>
      <c r="F109" s="107" t="s">
        <v>93</v>
      </c>
      <c r="G109" s="152">
        <v>46388</v>
      </c>
      <c r="H109" s="168">
        <v>80.099999999999994</v>
      </c>
      <c r="I109" s="119">
        <v>3</v>
      </c>
      <c r="J109" s="110">
        <v>90</v>
      </c>
      <c r="K109" s="155">
        <v>339030</v>
      </c>
      <c r="L109" s="156">
        <v>500</v>
      </c>
      <c r="M109" s="157" t="s">
        <v>95</v>
      </c>
      <c r="N109" s="96"/>
      <c r="O109" s="96"/>
      <c r="P109" s="96"/>
    </row>
    <row r="110" spans="1:16" ht="88.5" customHeight="1" x14ac:dyDescent="0.4">
      <c r="A110" s="171" t="s">
        <v>319</v>
      </c>
      <c r="B110" s="105" t="s">
        <v>138</v>
      </c>
      <c r="C110" s="158" t="s">
        <v>290</v>
      </c>
      <c r="D110" s="151" t="s">
        <v>61</v>
      </c>
      <c r="E110" s="151">
        <v>20</v>
      </c>
      <c r="F110" s="161" t="s">
        <v>93</v>
      </c>
      <c r="G110" s="152">
        <v>46388</v>
      </c>
      <c r="H110" s="168">
        <v>600</v>
      </c>
      <c r="I110" s="119">
        <v>3</v>
      </c>
      <c r="J110" s="110">
        <v>90</v>
      </c>
      <c r="K110" s="155">
        <v>339030</v>
      </c>
      <c r="L110" s="140">
        <v>500</v>
      </c>
      <c r="M110" s="157" t="s">
        <v>95</v>
      </c>
      <c r="N110" s="96"/>
      <c r="O110" s="96"/>
      <c r="P110" s="96"/>
    </row>
    <row r="111" spans="1:16" ht="88.5" customHeight="1" x14ac:dyDescent="0.4">
      <c r="A111" s="171" t="s">
        <v>319</v>
      </c>
      <c r="B111" s="105" t="s">
        <v>138</v>
      </c>
      <c r="C111" s="158" t="s">
        <v>291</v>
      </c>
      <c r="D111" s="151" t="s">
        <v>61</v>
      </c>
      <c r="E111" s="151">
        <v>1600</v>
      </c>
      <c r="F111" s="107" t="s">
        <v>93</v>
      </c>
      <c r="G111" s="152">
        <v>46388</v>
      </c>
      <c r="H111" s="153">
        <v>5808</v>
      </c>
      <c r="I111" s="119">
        <v>3</v>
      </c>
      <c r="J111" s="155">
        <v>90</v>
      </c>
      <c r="K111" s="155">
        <v>339030</v>
      </c>
      <c r="L111" s="140">
        <v>500</v>
      </c>
      <c r="M111" s="157" t="s">
        <v>95</v>
      </c>
      <c r="N111" s="96"/>
      <c r="O111" s="96"/>
      <c r="P111" s="96"/>
    </row>
    <row r="112" spans="1:16" ht="88.5" customHeight="1" x14ac:dyDescent="0.4">
      <c r="A112" s="171" t="s">
        <v>318</v>
      </c>
      <c r="B112" s="105" t="s">
        <v>138</v>
      </c>
      <c r="C112" s="158" t="s">
        <v>292</v>
      </c>
      <c r="D112" s="151" t="s">
        <v>61</v>
      </c>
      <c r="E112" s="151">
        <v>10</v>
      </c>
      <c r="F112" s="107" t="s">
        <v>93</v>
      </c>
      <c r="G112" s="152">
        <v>46388</v>
      </c>
      <c r="H112" s="153">
        <v>500</v>
      </c>
      <c r="I112" s="119">
        <v>3</v>
      </c>
      <c r="J112" s="110">
        <v>90</v>
      </c>
      <c r="K112" s="155">
        <v>339030</v>
      </c>
      <c r="L112" s="140">
        <v>500</v>
      </c>
      <c r="M112" s="157" t="s">
        <v>95</v>
      </c>
      <c r="N112" s="96"/>
      <c r="O112" s="96"/>
      <c r="P112" s="96"/>
    </row>
    <row r="113" spans="1:16" ht="88.5" customHeight="1" x14ac:dyDescent="0.4">
      <c r="A113" s="171" t="s">
        <v>317</v>
      </c>
      <c r="B113" s="105" t="s">
        <v>138</v>
      </c>
      <c r="C113" s="158" t="s">
        <v>293</v>
      </c>
      <c r="D113" s="151" t="s">
        <v>61</v>
      </c>
      <c r="E113" s="151">
        <v>20</v>
      </c>
      <c r="F113" s="151" t="s">
        <v>93</v>
      </c>
      <c r="G113" s="152">
        <v>46388</v>
      </c>
      <c r="H113" s="153">
        <v>60</v>
      </c>
      <c r="I113" s="119">
        <v>3</v>
      </c>
      <c r="J113" s="110">
        <v>90</v>
      </c>
      <c r="K113" s="155">
        <v>339030</v>
      </c>
      <c r="L113" s="140">
        <v>500</v>
      </c>
      <c r="M113" s="157" t="s">
        <v>95</v>
      </c>
      <c r="N113" s="96"/>
      <c r="O113" s="96"/>
      <c r="P113" s="96"/>
    </row>
    <row r="114" spans="1:16" ht="88.5" customHeight="1" x14ac:dyDescent="0.4">
      <c r="A114" s="171" t="s">
        <v>316</v>
      </c>
      <c r="B114" s="149" t="s">
        <v>138</v>
      </c>
      <c r="C114" s="158" t="s">
        <v>294</v>
      </c>
      <c r="D114" s="151" t="s">
        <v>61</v>
      </c>
      <c r="E114" s="151">
        <v>30</v>
      </c>
      <c r="F114" s="107" t="s">
        <v>93</v>
      </c>
      <c r="G114" s="152">
        <v>46388</v>
      </c>
      <c r="H114" s="153">
        <v>99.9</v>
      </c>
      <c r="I114" s="119">
        <v>3</v>
      </c>
      <c r="J114" s="110">
        <v>90</v>
      </c>
      <c r="K114" s="155">
        <v>339030</v>
      </c>
      <c r="L114" s="140">
        <v>500</v>
      </c>
      <c r="M114" s="157" t="s">
        <v>95</v>
      </c>
      <c r="N114" s="96"/>
      <c r="O114" s="96"/>
      <c r="P114" s="96"/>
    </row>
    <row r="115" spans="1:16" ht="88.5" customHeight="1" x14ac:dyDescent="0.4">
      <c r="A115" s="171" t="s">
        <v>315</v>
      </c>
      <c r="B115" s="105" t="s">
        <v>138</v>
      </c>
      <c r="C115" s="158" t="s">
        <v>296</v>
      </c>
      <c r="D115" s="151" t="s">
        <v>61</v>
      </c>
      <c r="E115" s="151">
        <v>50</v>
      </c>
      <c r="F115" s="161" t="s">
        <v>93</v>
      </c>
      <c r="G115" s="152">
        <v>46388</v>
      </c>
      <c r="H115" s="153">
        <v>100</v>
      </c>
      <c r="I115" s="119">
        <v>3</v>
      </c>
      <c r="J115" s="107">
        <v>90</v>
      </c>
      <c r="K115" s="155">
        <v>339030</v>
      </c>
      <c r="L115" s="156">
        <v>500</v>
      </c>
      <c r="M115" s="157" t="s">
        <v>95</v>
      </c>
      <c r="N115" s="96"/>
      <c r="O115" s="96"/>
      <c r="P115" s="96"/>
    </row>
    <row r="116" spans="1:16" ht="88.5" customHeight="1" x14ac:dyDescent="0.4">
      <c r="A116" s="171" t="s">
        <v>314</v>
      </c>
      <c r="B116" s="105" t="s">
        <v>138</v>
      </c>
      <c r="C116" s="158" t="s">
        <v>295</v>
      </c>
      <c r="D116" s="151" t="s">
        <v>61</v>
      </c>
      <c r="E116" s="151">
        <v>50</v>
      </c>
      <c r="F116" s="107" t="s">
        <v>93</v>
      </c>
      <c r="G116" s="152">
        <v>46388</v>
      </c>
      <c r="H116" s="153">
        <v>200</v>
      </c>
      <c r="I116" s="119">
        <v>3</v>
      </c>
      <c r="J116" s="110">
        <v>90</v>
      </c>
      <c r="K116" s="155">
        <v>339030</v>
      </c>
      <c r="L116" s="140">
        <v>500</v>
      </c>
      <c r="M116" s="157" t="s">
        <v>95</v>
      </c>
      <c r="N116" s="96"/>
      <c r="O116" s="96"/>
      <c r="P116" s="96"/>
    </row>
    <row r="117" spans="1:16" ht="88.5" customHeight="1" x14ac:dyDescent="0.4">
      <c r="A117" s="171" t="s">
        <v>313</v>
      </c>
      <c r="B117" s="105" t="s">
        <v>138</v>
      </c>
      <c r="C117" s="158" t="s">
        <v>297</v>
      </c>
      <c r="D117" s="151" t="s">
        <v>61</v>
      </c>
      <c r="E117" s="151">
        <v>1</v>
      </c>
      <c r="F117" s="161" t="s">
        <v>93</v>
      </c>
      <c r="G117" s="152">
        <v>46388</v>
      </c>
      <c r="H117" s="153">
        <v>100</v>
      </c>
      <c r="I117" s="119">
        <v>3</v>
      </c>
      <c r="J117" s="110">
        <v>90</v>
      </c>
      <c r="K117" s="155">
        <v>339030</v>
      </c>
      <c r="L117" s="140">
        <v>500</v>
      </c>
      <c r="M117" s="157" t="s">
        <v>95</v>
      </c>
      <c r="N117" s="96"/>
      <c r="O117" s="96"/>
      <c r="P117" s="96"/>
    </row>
    <row r="118" spans="1:16" ht="88.5" customHeight="1" x14ac:dyDescent="0.4">
      <c r="A118" s="171" t="s">
        <v>312</v>
      </c>
      <c r="B118" s="105" t="s">
        <v>138</v>
      </c>
      <c r="C118" s="158" t="s">
        <v>298</v>
      </c>
      <c r="D118" s="151" t="s">
        <v>61</v>
      </c>
      <c r="E118" s="151">
        <v>40</v>
      </c>
      <c r="F118" s="107" t="s">
        <v>93</v>
      </c>
      <c r="G118" s="152">
        <v>46388</v>
      </c>
      <c r="H118" s="153">
        <v>100</v>
      </c>
      <c r="I118" s="119">
        <v>3</v>
      </c>
      <c r="J118" s="155">
        <v>90</v>
      </c>
      <c r="K118" s="155">
        <v>339030</v>
      </c>
      <c r="L118" s="140">
        <v>500</v>
      </c>
      <c r="M118" s="157" t="s">
        <v>95</v>
      </c>
      <c r="N118" s="96"/>
      <c r="O118" s="96"/>
      <c r="P118" s="96"/>
    </row>
    <row r="119" spans="1:16" ht="88.5" customHeight="1" x14ac:dyDescent="0.4">
      <c r="A119" s="171" t="s">
        <v>311</v>
      </c>
      <c r="B119" s="149" t="s">
        <v>138</v>
      </c>
      <c r="C119" s="158" t="s">
        <v>299</v>
      </c>
      <c r="D119" s="151" t="s">
        <v>61</v>
      </c>
      <c r="E119" s="151">
        <v>20</v>
      </c>
      <c r="F119" s="107" t="s">
        <v>93</v>
      </c>
      <c r="G119" s="152">
        <v>46388</v>
      </c>
      <c r="H119" s="153">
        <v>500</v>
      </c>
      <c r="I119" s="119">
        <v>3</v>
      </c>
      <c r="J119" s="110">
        <v>90</v>
      </c>
      <c r="K119" s="155">
        <v>339030</v>
      </c>
      <c r="L119" s="156">
        <v>500</v>
      </c>
      <c r="M119" s="157" t="s">
        <v>95</v>
      </c>
      <c r="N119" s="96"/>
      <c r="O119" s="96"/>
      <c r="P119" s="96"/>
    </row>
    <row r="120" spans="1:16" ht="88.5" customHeight="1" x14ac:dyDescent="0.4">
      <c r="A120" s="171" t="s">
        <v>310</v>
      </c>
      <c r="B120" s="105" t="s">
        <v>138</v>
      </c>
      <c r="C120" s="158" t="s">
        <v>300</v>
      </c>
      <c r="D120" s="151" t="s">
        <v>61</v>
      </c>
      <c r="E120" s="151">
        <v>20</v>
      </c>
      <c r="F120" s="151" t="s">
        <v>93</v>
      </c>
      <c r="G120" s="152">
        <v>46388</v>
      </c>
      <c r="H120" s="153">
        <v>400</v>
      </c>
      <c r="I120" s="119">
        <v>3</v>
      </c>
      <c r="J120" s="110">
        <v>90</v>
      </c>
      <c r="K120" s="155">
        <v>339030</v>
      </c>
      <c r="L120" s="140">
        <v>500</v>
      </c>
      <c r="M120" s="157" t="s">
        <v>95</v>
      </c>
      <c r="N120" s="96"/>
      <c r="O120" s="96"/>
      <c r="P120" s="96"/>
    </row>
    <row r="121" spans="1:16" ht="88.5" customHeight="1" x14ac:dyDescent="0.4">
      <c r="A121" s="171" t="s">
        <v>308</v>
      </c>
      <c r="B121" s="105" t="s">
        <v>138</v>
      </c>
      <c r="C121" s="158" t="s">
        <v>301</v>
      </c>
      <c r="D121" s="151" t="s">
        <v>61</v>
      </c>
      <c r="E121" s="151">
        <v>20</v>
      </c>
      <c r="F121" s="107" t="s">
        <v>93</v>
      </c>
      <c r="G121" s="152">
        <v>46388</v>
      </c>
      <c r="H121" s="153">
        <v>300</v>
      </c>
      <c r="I121" s="119">
        <v>3</v>
      </c>
      <c r="J121" s="110">
        <v>90</v>
      </c>
      <c r="K121" s="155">
        <v>339030</v>
      </c>
      <c r="L121" s="140">
        <v>500</v>
      </c>
      <c r="M121" s="157" t="s">
        <v>95</v>
      </c>
      <c r="N121" s="96"/>
      <c r="O121" s="96"/>
      <c r="P121" s="96"/>
    </row>
    <row r="122" spans="1:16" ht="88.5" customHeight="1" x14ac:dyDescent="0.55000000000000004">
      <c r="A122" s="172" t="s">
        <v>309</v>
      </c>
      <c r="B122" s="105" t="s">
        <v>138</v>
      </c>
      <c r="C122" s="158" t="s">
        <v>302</v>
      </c>
      <c r="D122" s="151" t="s">
        <v>61</v>
      </c>
      <c r="E122" s="151">
        <v>20</v>
      </c>
      <c r="F122" s="161" t="s">
        <v>93</v>
      </c>
      <c r="G122" s="152">
        <v>46388</v>
      </c>
      <c r="H122" s="153">
        <v>100</v>
      </c>
      <c r="I122" s="119">
        <v>3</v>
      </c>
      <c r="J122" s="107">
        <v>90</v>
      </c>
      <c r="K122" s="155">
        <v>339030</v>
      </c>
      <c r="L122" s="140">
        <v>500</v>
      </c>
      <c r="M122" s="157" t="s">
        <v>95</v>
      </c>
      <c r="N122" s="96"/>
      <c r="O122" s="96"/>
      <c r="P122" s="96"/>
    </row>
    <row r="123" spans="1:16" ht="88.5" customHeight="1" x14ac:dyDescent="0.55000000000000004">
      <c r="A123" s="169">
        <v>18066</v>
      </c>
      <c r="B123" s="105" t="s">
        <v>138</v>
      </c>
      <c r="C123" s="158" t="s">
        <v>303</v>
      </c>
      <c r="D123" s="151" t="s">
        <v>61</v>
      </c>
      <c r="E123" s="151">
        <v>20</v>
      </c>
      <c r="F123" s="107" t="s">
        <v>93</v>
      </c>
      <c r="G123" s="152">
        <v>46388</v>
      </c>
      <c r="H123" s="153">
        <v>200</v>
      </c>
      <c r="I123" s="119">
        <v>3</v>
      </c>
      <c r="J123" s="110">
        <v>90</v>
      </c>
      <c r="K123" s="155">
        <v>339030</v>
      </c>
      <c r="L123" s="156">
        <v>500</v>
      </c>
      <c r="M123" s="157" t="s">
        <v>95</v>
      </c>
      <c r="N123" s="96"/>
      <c r="O123" s="96"/>
      <c r="P123" s="96"/>
    </row>
    <row r="124" spans="1:16" ht="77.25" customHeight="1" x14ac:dyDescent="0.4">
      <c r="A124" s="171" t="s">
        <v>307</v>
      </c>
      <c r="B124" s="163" t="s">
        <v>138</v>
      </c>
      <c r="C124" s="106" t="s">
        <v>304</v>
      </c>
      <c r="D124" s="107" t="s">
        <v>61</v>
      </c>
      <c r="E124" s="107">
        <v>20</v>
      </c>
      <c r="F124" s="107" t="s">
        <v>93</v>
      </c>
      <c r="G124" s="152">
        <v>46388</v>
      </c>
      <c r="H124" s="103">
        <v>500</v>
      </c>
      <c r="I124" s="119">
        <v>3</v>
      </c>
      <c r="J124" s="110">
        <v>90</v>
      </c>
      <c r="K124" s="155">
        <v>339030</v>
      </c>
      <c r="L124" s="106">
        <v>500</v>
      </c>
      <c r="M124" s="157" t="s">
        <v>95</v>
      </c>
      <c r="N124" s="96"/>
      <c r="O124" s="96"/>
      <c r="P124" s="96"/>
    </row>
    <row r="125" spans="1:16" ht="77.25" customHeight="1" x14ac:dyDescent="0.4">
      <c r="A125" s="171" t="s">
        <v>306</v>
      </c>
      <c r="B125" s="163" t="s">
        <v>138</v>
      </c>
      <c r="C125" s="106" t="s">
        <v>305</v>
      </c>
      <c r="D125" s="107" t="s">
        <v>61</v>
      </c>
      <c r="E125" s="107">
        <v>20</v>
      </c>
      <c r="F125" s="107" t="s">
        <v>93</v>
      </c>
      <c r="G125" s="152">
        <v>46388</v>
      </c>
      <c r="H125" s="103">
        <v>300</v>
      </c>
      <c r="I125" s="119">
        <v>3</v>
      </c>
      <c r="J125" s="110">
        <v>90</v>
      </c>
      <c r="K125" s="107">
        <v>339030</v>
      </c>
      <c r="L125" s="106">
        <v>500</v>
      </c>
      <c r="M125" s="145" t="s">
        <v>95</v>
      </c>
      <c r="N125" s="96"/>
      <c r="O125" s="96"/>
      <c r="P125" s="96"/>
    </row>
    <row r="126" spans="1:16" ht="75.75" customHeight="1" thickBot="1" x14ac:dyDescent="0.5">
      <c r="A126" s="355" t="s">
        <v>217</v>
      </c>
      <c r="B126" s="356"/>
      <c r="C126" s="356"/>
      <c r="D126" s="356"/>
      <c r="E126" s="356"/>
      <c r="F126" s="356"/>
      <c r="G126" s="357"/>
      <c r="H126" s="164">
        <f>SUM(H7:H125)</f>
        <v>197471924.55000001</v>
      </c>
      <c r="I126" s="165"/>
      <c r="J126" s="166"/>
      <c r="K126" s="166"/>
      <c r="L126" s="166"/>
      <c r="M126" s="167"/>
      <c r="N126" s="96"/>
      <c r="O126" s="96"/>
      <c r="P126" s="96"/>
    </row>
    <row r="127" spans="1:16" ht="28.5" x14ac:dyDescent="0.45"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7"/>
      <c r="N127" s="96"/>
      <c r="O127" s="96"/>
      <c r="P127" s="96"/>
    </row>
    <row r="128" spans="1:16" ht="28.5" x14ac:dyDescent="0.45"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6"/>
      <c r="N128" s="96"/>
      <c r="O128" s="96"/>
      <c r="P128" s="96"/>
    </row>
    <row r="129" spans="2:16" ht="28.5" x14ac:dyDescent="0.45"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6"/>
      <c r="N129" s="96"/>
      <c r="O129" s="96"/>
      <c r="P129" s="96"/>
    </row>
    <row r="130" spans="2:16" ht="28.5" x14ac:dyDescent="0.45"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6"/>
      <c r="N130" s="96"/>
      <c r="O130" s="96"/>
      <c r="P130" s="96"/>
    </row>
    <row r="131" spans="2:16" ht="28.5" x14ac:dyDescent="0.45">
      <c r="B131" s="98"/>
      <c r="C131" s="98"/>
      <c r="D131" s="98"/>
      <c r="E131" s="98"/>
      <c r="F131" s="98"/>
      <c r="G131" s="98"/>
      <c r="H131" s="100"/>
      <c r="I131" s="98"/>
      <c r="J131" s="98"/>
      <c r="K131" s="98"/>
      <c r="L131" s="98"/>
      <c r="M131" s="96"/>
      <c r="N131" s="96"/>
      <c r="O131" s="96"/>
      <c r="P131" s="96"/>
    </row>
    <row r="132" spans="2:16" ht="28.5" x14ac:dyDescent="0.45">
      <c r="B132" s="98"/>
      <c r="C132" s="98"/>
      <c r="D132" s="98"/>
      <c r="E132" s="98"/>
      <c r="F132" s="98"/>
      <c r="G132" s="98"/>
      <c r="H132" s="100"/>
      <c r="I132" s="98"/>
      <c r="J132" s="98"/>
      <c r="K132" s="98"/>
      <c r="L132" s="98"/>
      <c r="M132" s="96"/>
      <c r="N132" s="96"/>
      <c r="O132" s="96"/>
      <c r="P132" s="96"/>
    </row>
    <row r="133" spans="2:16" ht="28.5" x14ac:dyDescent="0.45">
      <c r="B133" s="98"/>
      <c r="C133" s="98"/>
      <c r="D133" s="98"/>
      <c r="E133" s="98"/>
      <c r="F133" s="98"/>
      <c r="G133" s="98"/>
      <c r="H133" s="100"/>
      <c r="I133" s="98"/>
      <c r="J133" s="98"/>
      <c r="K133" s="98"/>
      <c r="L133" s="98"/>
      <c r="M133" s="96"/>
      <c r="N133" s="96"/>
      <c r="O133" s="96"/>
      <c r="P133" s="96"/>
    </row>
    <row r="134" spans="2:16" ht="28.5" x14ac:dyDescent="0.45">
      <c r="B134" s="98"/>
      <c r="C134" s="98"/>
      <c r="D134" s="98"/>
      <c r="E134" s="98"/>
      <c r="F134" s="98"/>
      <c r="G134" s="98"/>
      <c r="H134" s="100"/>
      <c r="I134" s="98"/>
      <c r="J134" s="98"/>
      <c r="K134" s="98"/>
      <c r="L134" s="98"/>
      <c r="M134" s="96"/>
      <c r="N134" s="96"/>
      <c r="O134" s="96"/>
      <c r="P134" s="96"/>
    </row>
    <row r="135" spans="2:16" ht="28.5" x14ac:dyDescent="0.45">
      <c r="B135" s="98"/>
      <c r="C135" s="98"/>
      <c r="D135" s="98"/>
      <c r="E135" s="98"/>
      <c r="F135" s="98"/>
      <c r="G135" s="98"/>
      <c r="H135" s="100"/>
      <c r="I135" s="98"/>
      <c r="J135" s="98"/>
      <c r="K135" s="98"/>
      <c r="L135" s="98"/>
      <c r="M135" s="96"/>
      <c r="N135" s="96"/>
      <c r="O135" s="96"/>
      <c r="P135" s="96"/>
    </row>
    <row r="136" spans="2:16" ht="28.5" x14ac:dyDescent="0.45">
      <c r="B136" s="98"/>
      <c r="C136" s="98"/>
      <c r="D136" s="98"/>
      <c r="E136" s="98"/>
      <c r="F136" s="98"/>
      <c r="G136" s="98"/>
      <c r="H136" s="100"/>
      <c r="I136" s="98"/>
      <c r="J136" s="98"/>
      <c r="K136" s="98"/>
      <c r="L136" s="98"/>
      <c r="M136" s="96"/>
      <c r="N136" s="96"/>
      <c r="O136" s="96"/>
      <c r="P136" s="96"/>
    </row>
    <row r="137" spans="2:16" ht="28.5" x14ac:dyDescent="0.45">
      <c r="B137" s="98"/>
      <c r="C137" s="98"/>
      <c r="D137" s="98"/>
      <c r="E137" s="98"/>
      <c r="F137" s="98"/>
      <c r="G137" s="98"/>
      <c r="H137" s="100"/>
      <c r="I137" s="98"/>
      <c r="J137" s="98"/>
      <c r="K137" s="98"/>
      <c r="L137" s="98"/>
      <c r="M137" s="96"/>
      <c r="N137" s="96"/>
      <c r="O137" s="96"/>
      <c r="P137" s="96"/>
    </row>
    <row r="138" spans="2:16" ht="28.5" x14ac:dyDescent="0.45">
      <c r="B138" s="98"/>
      <c r="C138" s="101"/>
      <c r="D138" s="98"/>
      <c r="E138" s="98"/>
      <c r="F138" s="98"/>
      <c r="G138" s="98"/>
      <c r="H138" s="100"/>
      <c r="I138" s="98"/>
      <c r="J138" s="98"/>
      <c r="K138" s="98"/>
      <c r="L138" s="98"/>
      <c r="M138" s="96"/>
      <c r="N138" s="96"/>
      <c r="O138" s="96"/>
      <c r="P138" s="96"/>
    </row>
    <row r="139" spans="2:16" ht="28.5" x14ac:dyDescent="0.45">
      <c r="B139" s="98"/>
      <c r="C139" s="101"/>
      <c r="D139" s="98"/>
      <c r="E139" s="98"/>
      <c r="F139" s="98"/>
      <c r="G139" s="98"/>
      <c r="H139" s="100"/>
      <c r="I139" s="98"/>
      <c r="J139" s="98"/>
      <c r="K139" s="98"/>
      <c r="L139" s="98"/>
      <c r="M139" s="96"/>
      <c r="N139" s="102"/>
      <c r="O139" s="96"/>
      <c r="P139" s="96"/>
    </row>
    <row r="140" spans="2:16" ht="28.5" x14ac:dyDescent="0.45">
      <c r="B140" s="98"/>
      <c r="C140" s="98"/>
      <c r="D140" s="98"/>
      <c r="E140" s="98"/>
      <c r="F140" s="98"/>
      <c r="G140" s="98"/>
      <c r="H140" s="100"/>
      <c r="I140" s="98"/>
      <c r="J140" s="98"/>
      <c r="K140" s="98"/>
      <c r="L140" s="98"/>
      <c r="M140" s="96"/>
      <c r="N140" s="102"/>
      <c r="O140" s="96"/>
      <c r="P140" s="96"/>
    </row>
    <row r="141" spans="2:16" ht="28.5" x14ac:dyDescent="0.45">
      <c r="B141" s="98"/>
      <c r="C141" s="98"/>
      <c r="D141" s="98"/>
      <c r="E141" s="98"/>
      <c r="F141" s="98"/>
      <c r="G141" s="98"/>
      <c r="H141" s="100"/>
      <c r="I141" s="98"/>
      <c r="J141" s="98"/>
      <c r="K141" s="98"/>
      <c r="L141" s="98"/>
      <c r="M141" s="96"/>
      <c r="N141" s="102"/>
      <c r="O141" s="96"/>
      <c r="P141" s="96"/>
    </row>
    <row r="142" spans="2:16" ht="28.5" x14ac:dyDescent="0.45">
      <c r="B142" s="98"/>
      <c r="C142" s="98"/>
      <c r="D142" s="98"/>
      <c r="E142" s="98"/>
      <c r="F142" s="98"/>
      <c r="G142" s="98"/>
      <c r="H142" s="100"/>
      <c r="I142" s="98"/>
      <c r="J142" s="98"/>
      <c r="K142" s="98"/>
      <c r="L142" s="98"/>
      <c r="M142" s="96"/>
      <c r="N142" s="96"/>
      <c r="O142" s="96"/>
      <c r="P142" s="96"/>
    </row>
    <row r="143" spans="2:16" ht="28.5" x14ac:dyDescent="0.45">
      <c r="B143" s="98"/>
      <c r="C143" s="98"/>
      <c r="D143" s="98"/>
      <c r="E143" s="98"/>
      <c r="F143" s="98"/>
      <c r="G143" s="98"/>
      <c r="H143" s="100"/>
      <c r="I143" s="98"/>
      <c r="J143" s="98"/>
      <c r="K143" s="98"/>
      <c r="L143" s="98"/>
      <c r="M143" s="96"/>
      <c r="N143" s="96"/>
      <c r="O143" s="96"/>
      <c r="P143" s="96"/>
    </row>
    <row r="144" spans="2:16" ht="28.5" x14ac:dyDescent="0.45">
      <c r="B144" s="98"/>
      <c r="C144" s="98"/>
      <c r="D144" s="98"/>
      <c r="E144" s="98"/>
      <c r="F144" s="98"/>
      <c r="G144" s="98"/>
      <c r="H144" s="100"/>
      <c r="I144" s="98"/>
      <c r="J144" s="98"/>
      <c r="K144" s="98"/>
      <c r="L144" s="98"/>
      <c r="M144" s="96"/>
      <c r="N144" s="96"/>
      <c r="O144" s="96"/>
      <c r="P144" s="96"/>
    </row>
    <row r="145" spans="2:16" ht="28.5" x14ac:dyDescent="0.45">
      <c r="B145" s="98"/>
      <c r="C145" s="98"/>
      <c r="D145" s="98"/>
      <c r="E145" s="98"/>
      <c r="F145" s="98"/>
      <c r="G145" s="98"/>
      <c r="H145" s="100"/>
      <c r="I145" s="98"/>
      <c r="J145" s="98"/>
      <c r="K145" s="98"/>
      <c r="L145" s="98"/>
      <c r="M145" s="96"/>
      <c r="N145" s="96"/>
      <c r="O145" s="96"/>
      <c r="P145" s="96"/>
    </row>
    <row r="146" spans="2:16" ht="28.5" x14ac:dyDescent="0.45">
      <c r="B146" s="98"/>
      <c r="C146" s="98"/>
      <c r="D146" s="98"/>
      <c r="E146" s="98"/>
      <c r="F146" s="98"/>
      <c r="G146" s="98"/>
      <c r="H146" s="100"/>
      <c r="I146" s="98"/>
      <c r="J146" s="98"/>
      <c r="K146" s="98"/>
      <c r="L146" s="98"/>
      <c r="M146" s="96"/>
      <c r="N146" s="96"/>
      <c r="O146" s="96"/>
      <c r="P146" s="96"/>
    </row>
    <row r="147" spans="2:16" ht="28.5" x14ac:dyDescent="0.45">
      <c r="B147" s="98"/>
      <c r="C147" s="98"/>
      <c r="D147" s="98"/>
      <c r="E147" s="98"/>
      <c r="F147" s="98"/>
      <c r="G147" s="98"/>
      <c r="H147" s="100"/>
      <c r="I147" s="98"/>
      <c r="J147" s="98"/>
      <c r="K147" s="98"/>
      <c r="L147" s="98"/>
      <c r="M147" s="96"/>
      <c r="N147" s="96"/>
      <c r="O147" s="96"/>
      <c r="P147" s="96"/>
    </row>
    <row r="148" spans="2:16" ht="28.5" x14ac:dyDescent="0.45"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6"/>
      <c r="N148" s="96"/>
      <c r="O148" s="96"/>
      <c r="P148" s="96"/>
    </row>
    <row r="149" spans="2:16" ht="28.5" x14ac:dyDescent="0.45"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6"/>
      <c r="N149" s="96"/>
      <c r="O149" s="96"/>
      <c r="P149" s="96"/>
    </row>
    <row r="150" spans="2:16" ht="28.5" x14ac:dyDescent="0.45"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6"/>
      <c r="N150" s="96"/>
      <c r="O150" s="96"/>
      <c r="P150" s="96"/>
    </row>
    <row r="151" spans="2:16" ht="28.5" x14ac:dyDescent="0.45"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6"/>
      <c r="N151" s="96"/>
      <c r="O151" s="96"/>
      <c r="P151" s="96"/>
    </row>
    <row r="152" spans="2:16" ht="28.5" x14ac:dyDescent="0.45"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6"/>
      <c r="N152" s="96"/>
      <c r="O152" s="96"/>
      <c r="P152" s="96"/>
    </row>
    <row r="153" spans="2:16" ht="28.5" x14ac:dyDescent="0.45"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6"/>
      <c r="N153" s="96"/>
      <c r="O153" s="96"/>
      <c r="P153" s="96"/>
    </row>
    <row r="154" spans="2:16" ht="28.5" x14ac:dyDescent="0.45"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6"/>
      <c r="N154" s="96"/>
      <c r="O154" s="96"/>
      <c r="P154" s="96"/>
    </row>
    <row r="155" spans="2:16" ht="28.5" x14ac:dyDescent="0.45"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6"/>
      <c r="N155" s="96"/>
      <c r="O155" s="96"/>
      <c r="P155" s="96"/>
    </row>
    <row r="156" spans="2:16" ht="28.5" x14ac:dyDescent="0.45"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6"/>
      <c r="N156" s="96"/>
      <c r="O156" s="96"/>
      <c r="P156" s="96"/>
    </row>
    <row r="157" spans="2:16" ht="28.5" x14ac:dyDescent="0.45"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6"/>
      <c r="N157" s="96"/>
      <c r="O157" s="96"/>
      <c r="P157" s="96"/>
    </row>
    <row r="158" spans="2:16" ht="28.5" x14ac:dyDescent="0.45"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6"/>
      <c r="N158" s="96"/>
      <c r="O158" s="96"/>
      <c r="P158" s="96"/>
    </row>
    <row r="159" spans="2:16" ht="28.5" x14ac:dyDescent="0.45"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6"/>
      <c r="N159" s="96"/>
      <c r="O159" s="96"/>
      <c r="P159" s="96"/>
    </row>
    <row r="160" spans="2:16" ht="28.5" x14ac:dyDescent="0.45"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6"/>
      <c r="N160" s="96"/>
      <c r="O160" s="96"/>
      <c r="P160" s="96"/>
    </row>
    <row r="161" spans="2:16" ht="28.5" x14ac:dyDescent="0.45"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6"/>
      <c r="N161" s="96"/>
      <c r="O161" s="96"/>
      <c r="P161" s="96"/>
    </row>
    <row r="162" spans="2:16" ht="28.5" x14ac:dyDescent="0.45"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6"/>
      <c r="N162" s="96"/>
      <c r="O162" s="96"/>
      <c r="P162" s="96"/>
    </row>
    <row r="163" spans="2:16" ht="28.5" x14ac:dyDescent="0.45"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6"/>
      <c r="N163" s="96"/>
      <c r="O163" s="96"/>
      <c r="P163" s="96"/>
    </row>
    <row r="164" spans="2:16" ht="28.5" x14ac:dyDescent="0.45"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6"/>
      <c r="N164" s="96"/>
      <c r="O164" s="96"/>
      <c r="P164" s="96"/>
    </row>
    <row r="165" spans="2:16" ht="28.5" x14ac:dyDescent="0.45"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6"/>
      <c r="N165" s="96"/>
      <c r="O165" s="96"/>
      <c r="P165" s="96"/>
    </row>
    <row r="166" spans="2:16" ht="28.5" x14ac:dyDescent="0.45"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6"/>
      <c r="N166" s="96"/>
      <c r="O166" s="96"/>
      <c r="P166" s="96"/>
    </row>
    <row r="167" spans="2:16" ht="28.5" x14ac:dyDescent="0.45"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6"/>
      <c r="N167" s="96"/>
      <c r="O167" s="96"/>
      <c r="P167" s="96"/>
    </row>
    <row r="168" spans="2:16" ht="28.5" x14ac:dyDescent="0.45"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6"/>
      <c r="N168" s="96"/>
      <c r="O168" s="96"/>
      <c r="P168" s="96"/>
    </row>
    <row r="169" spans="2:16" ht="28.5" x14ac:dyDescent="0.45"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6"/>
      <c r="N169" s="96"/>
      <c r="O169" s="96"/>
      <c r="P169" s="96"/>
    </row>
    <row r="170" spans="2:16" ht="28.5" x14ac:dyDescent="0.45"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6"/>
      <c r="N170" s="96"/>
      <c r="O170" s="96"/>
      <c r="P170" s="96"/>
    </row>
    <row r="171" spans="2:16" ht="28.5" x14ac:dyDescent="0.45"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6"/>
      <c r="N171" s="96"/>
      <c r="O171" s="96"/>
      <c r="P171" s="96"/>
    </row>
    <row r="172" spans="2:16" ht="28.5" x14ac:dyDescent="0.45"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6"/>
      <c r="N172" s="96"/>
      <c r="O172" s="96"/>
      <c r="P172" s="96"/>
    </row>
    <row r="173" spans="2:16" ht="28.5" x14ac:dyDescent="0.45"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6"/>
      <c r="N173" s="96"/>
      <c r="O173" s="96"/>
      <c r="P173" s="96"/>
    </row>
    <row r="174" spans="2:16" ht="28.5" x14ac:dyDescent="0.45"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6"/>
      <c r="N174" s="96"/>
      <c r="O174" s="96"/>
      <c r="P174" s="96"/>
    </row>
    <row r="175" spans="2:16" ht="28.5" x14ac:dyDescent="0.45"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6"/>
      <c r="N175" s="96"/>
      <c r="O175" s="96"/>
      <c r="P175" s="96"/>
    </row>
    <row r="176" spans="2:16" ht="28.5" x14ac:dyDescent="0.45"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6"/>
      <c r="N176" s="96"/>
      <c r="O176" s="96"/>
      <c r="P176" s="96"/>
    </row>
    <row r="177" spans="2:16" ht="28.5" x14ac:dyDescent="0.45"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6"/>
      <c r="N177" s="96"/>
      <c r="O177" s="96"/>
      <c r="P177" s="96"/>
    </row>
    <row r="178" spans="2:16" ht="28.5" x14ac:dyDescent="0.45"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6"/>
      <c r="N178" s="96"/>
      <c r="O178" s="96"/>
      <c r="P178" s="96"/>
    </row>
    <row r="179" spans="2:16" ht="28.5" x14ac:dyDescent="0.45"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6"/>
      <c r="N179" s="96"/>
      <c r="O179" s="96"/>
      <c r="P179" s="96"/>
    </row>
    <row r="180" spans="2:16" ht="28.5" x14ac:dyDescent="0.45"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6"/>
      <c r="N180" s="96"/>
      <c r="O180" s="96"/>
      <c r="P180" s="96"/>
    </row>
    <row r="181" spans="2:16" ht="28.5" x14ac:dyDescent="0.45"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6"/>
      <c r="N181" s="96"/>
      <c r="O181" s="96"/>
      <c r="P181" s="96"/>
    </row>
    <row r="182" spans="2:16" ht="28.5" x14ac:dyDescent="0.45"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6"/>
      <c r="N182" s="96"/>
      <c r="O182" s="96"/>
      <c r="P182" s="96"/>
    </row>
    <row r="183" spans="2:16" ht="28.5" x14ac:dyDescent="0.45"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6"/>
      <c r="N183" s="96"/>
      <c r="O183" s="96"/>
      <c r="P183" s="96"/>
    </row>
    <row r="184" spans="2:16" ht="28.5" x14ac:dyDescent="0.45"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6"/>
      <c r="N184" s="96"/>
      <c r="O184" s="96"/>
      <c r="P184" s="96"/>
    </row>
    <row r="185" spans="2:16" ht="28.5" x14ac:dyDescent="0.45"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6"/>
      <c r="N185" s="96"/>
      <c r="O185" s="96"/>
      <c r="P185" s="96"/>
    </row>
    <row r="186" spans="2:16" ht="28.5" x14ac:dyDescent="0.45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6"/>
      <c r="N186" s="96"/>
      <c r="O186" s="96"/>
      <c r="P186" s="96"/>
    </row>
    <row r="187" spans="2:16" ht="28.5" x14ac:dyDescent="0.45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6"/>
      <c r="N187" s="96"/>
      <c r="O187" s="96"/>
      <c r="P187" s="96"/>
    </row>
    <row r="188" spans="2:16" ht="28.5" x14ac:dyDescent="0.45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6"/>
      <c r="N188" s="96"/>
      <c r="O188" s="96"/>
      <c r="P188" s="96"/>
    </row>
    <row r="189" spans="2:16" ht="28.5" x14ac:dyDescent="0.45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6"/>
      <c r="N189" s="96"/>
      <c r="O189" s="96"/>
      <c r="P189" s="96"/>
    </row>
    <row r="190" spans="2:16" ht="28.5" x14ac:dyDescent="0.45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6"/>
      <c r="N190" s="96"/>
      <c r="O190" s="96"/>
      <c r="P190" s="96"/>
    </row>
    <row r="191" spans="2:16" ht="28.5" x14ac:dyDescent="0.45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6"/>
      <c r="N191" s="96"/>
      <c r="O191" s="96"/>
      <c r="P191" s="96"/>
    </row>
    <row r="192" spans="2:16" ht="28.5" x14ac:dyDescent="0.45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6"/>
      <c r="N192" s="96"/>
      <c r="O192" s="96"/>
      <c r="P192" s="96"/>
    </row>
    <row r="193" spans="2:16" ht="28.5" x14ac:dyDescent="0.45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6"/>
      <c r="N193" s="96"/>
      <c r="O193" s="96"/>
      <c r="P193" s="96"/>
    </row>
    <row r="194" spans="2:16" ht="28.5" x14ac:dyDescent="0.45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6"/>
      <c r="N194" s="96"/>
      <c r="O194" s="96"/>
      <c r="P194" s="96"/>
    </row>
    <row r="195" spans="2:16" ht="28.5" x14ac:dyDescent="0.45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6"/>
      <c r="N195" s="96"/>
      <c r="O195" s="96"/>
      <c r="P195" s="96"/>
    </row>
    <row r="196" spans="2:16" ht="28.5" x14ac:dyDescent="0.45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6"/>
      <c r="N196" s="96"/>
      <c r="O196" s="96"/>
      <c r="P196" s="96"/>
    </row>
    <row r="197" spans="2:16" ht="28.5" x14ac:dyDescent="0.45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6"/>
      <c r="N197" s="96"/>
      <c r="O197" s="96"/>
      <c r="P197" s="96"/>
    </row>
    <row r="198" spans="2:16" ht="28.5" x14ac:dyDescent="0.45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6"/>
      <c r="N198" s="96"/>
      <c r="O198" s="96"/>
      <c r="P198" s="96"/>
    </row>
    <row r="199" spans="2:16" ht="28.5" x14ac:dyDescent="0.45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6"/>
      <c r="N199" s="96"/>
      <c r="O199" s="96"/>
      <c r="P199" s="96"/>
    </row>
    <row r="200" spans="2:16" ht="28.5" x14ac:dyDescent="0.45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6"/>
      <c r="N200" s="96"/>
      <c r="O200" s="96"/>
      <c r="P200" s="96"/>
    </row>
    <row r="201" spans="2:16" ht="28.5" x14ac:dyDescent="0.45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6"/>
      <c r="N201" s="96"/>
      <c r="O201" s="96"/>
      <c r="P201" s="96"/>
    </row>
    <row r="202" spans="2:16" ht="28.5" x14ac:dyDescent="0.45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6"/>
      <c r="N202" s="96"/>
      <c r="O202" s="96"/>
      <c r="P202" s="96"/>
    </row>
    <row r="203" spans="2:16" ht="28.5" x14ac:dyDescent="0.45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6"/>
      <c r="N203" s="96"/>
      <c r="O203" s="96"/>
      <c r="P203" s="96"/>
    </row>
    <row r="204" spans="2:16" ht="28.5" x14ac:dyDescent="0.45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6"/>
      <c r="N204" s="96"/>
      <c r="O204" s="96"/>
      <c r="P204" s="96"/>
    </row>
    <row r="205" spans="2:16" ht="28.5" x14ac:dyDescent="0.45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6"/>
      <c r="N205" s="96"/>
      <c r="O205" s="96"/>
      <c r="P205" s="96"/>
    </row>
    <row r="206" spans="2:16" ht="28.5" x14ac:dyDescent="0.45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6"/>
      <c r="N206" s="96"/>
      <c r="O206" s="96"/>
      <c r="P206" s="96"/>
    </row>
    <row r="207" spans="2:16" ht="28.5" x14ac:dyDescent="0.45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6"/>
      <c r="N207" s="96"/>
      <c r="O207" s="96"/>
      <c r="P207" s="96"/>
    </row>
    <row r="208" spans="2:16" ht="28.5" x14ac:dyDescent="0.45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6"/>
      <c r="N208" s="96"/>
      <c r="O208" s="96"/>
      <c r="P208" s="96"/>
    </row>
    <row r="209" spans="2:16" ht="28.5" x14ac:dyDescent="0.45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6"/>
      <c r="N209" s="96"/>
      <c r="O209" s="96"/>
      <c r="P209" s="96"/>
    </row>
    <row r="210" spans="2:16" ht="28.5" x14ac:dyDescent="0.45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6"/>
      <c r="N210" s="96"/>
      <c r="O210" s="96"/>
      <c r="P210" s="96"/>
    </row>
    <row r="211" spans="2:16" ht="28.5" x14ac:dyDescent="0.45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6"/>
      <c r="N211" s="96"/>
      <c r="O211" s="96"/>
      <c r="P211" s="96"/>
    </row>
    <row r="212" spans="2:16" ht="28.5" x14ac:dyDescent="0.45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6"/>
      <c r="N212" s="96"/>
      <c r="O212" s="96"/>
      <c r="P212" s="96"/>
    </row>
    <row r="213" spans="2:16" ht="28.5" x14ac:dyDescent="0.45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6"/>
      <c r="N213" s="96"/>
      <c r="O213" s="96"/>
      <c r="P213" s="96"/>
    </row>
    <row r="214" spans="2:16" ht="28.5" x14ac:dyDescent="0.45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6"/>
      <c r="N214" s="96"/>
      <c r="O214" s="96"/>
      <c r="P214" s="96"/>
    </row>
    <row r="215" spans="2:16" ht="28.5" x14ac:dyDescent="0.45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6"/>
      <c r="N215" s="96"/>
      <c r="O215" s="96"/>
      <c r="P215" s="96"/>
    </row>
    <row r="216" spans="2:16" ht="28.5" x14ac:dyDescent="0.45"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6"/>
      <c r="N216" s="96"/>
      <c r="O216" s="96"/>
      <c r="P216" s="96"/>
    </row>
    <row r="217" spans="2:16" ht="28.5" x14ac:dyDescent="0.45"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6"/>
      <c r="N217" s="96"/>
      <c r="O217" s="96"/>
      <c r="P217" s="96"/>
    </row>
    <row r="218" spans="2:16" ht="28.5" x14ac:dyDescent="0.45"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6"/>
      <c r="N218" s="96"/>
      <c r="O218" s="96"/>
      <c r="P218" s="96"/>
    </row>
    <row r="219" spans="2:16" ht="28.5" x14ac:dyDescent="0.45"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6"/>
      <c r="N219" s="96"/>
      <c r="O219" s="96"/>
      <c r="P219" s="96"/>
    </row>
    <row r="220" spans="2:16" ht="28.5" x14ac:dyDescent="0.45"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6"/>
      <c r="N220" s="96"/>
      <c r="O220" s="96"/>
      <c r="P220" s="96"/>
    </row>
    <row r="221" spans="2:16" ht="28.5" x14ac:dyDescent="0.45"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6"/>
      <c r="N221" s="96"/>
      <c r="O221" s="96"/>
      <c r="P221" s="96"/>
    </row>
    <row r="222" spans="2:16" ht="28.5" x14ac:dyDescent="0.45"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6"/>
      <c r="N222" s="96"/>
      <c r="O222" s="96"/>
      <c r="P222" s="96"/>
    </row>
    <row r="223" spans="2:16" ht="28.5" x14ac:dyDescent="0.45"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6"/>
      <c r="N223" s="96"/>
      <c r="O223" s="96"/>
      <c r="P223" s="96"/>
    </row>
    <row r="224" spans="2:16" ht="28.5" x14ac:dyDescent="0.45"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6"/>
      <c r="N224" s="96"/>
      <c r="O224" s="96"/>
      <c r="P224" s="96"/>
    </row>
    <row r="225" spans="2:16" ht="28.5" x14ac:dyDescent="0.45"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6"/>
      <c r="N225" s="96"/>
      <c r="O225" s="96"/>
      <c r="P225" s="96"/>
    </row>
    <row r="226" spans="2:16" ht="28.5" x14ac:dyDescent="0.45"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6"/>
      <c r="N226" s="96"/>
      <c r="O226" s="96"/>
      <c r="P226" s="96"/>
    </row>
    <row r="227" spans="2:16" ht="28.5" x14ac:dyDescent="0.45"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6"/>
      <c r="N227" s="96"/>
      <c r="O227" s="96"/>
      <c r="P227" s="96"/>
    </row>
    <row r="228" spans="2:16" ht="28.5" x14ac:dyDescent="0.45"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6"/>
      <c r="N228" s="96"/>
      <c r="O228" s="96"/>
      <c r="P228" s="96"/>
    </row>
    <row r="229" spans="2:16" ht="28.5" x14ac:dyDescent="0.45"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6"/>
      <c r="N229" s="96"/>
      <c r="O229" s="96"/>
      <c r="P229" s="96"/>
    </row>
    <row r="230" spans="2:16" ht="28.5" x14ac:dyDescent="0.45"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6"/>
      <c r="N230" s="96"/>
      <c r="O230" s="96"/>
      <c r="P230" s="96"/>
    </row>
    <row r="231" spans="2:16" ht="28.5" x14ac:dyDescent="0.45"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6"/>
      <c r="N231" s="96"/>
      <c r="O231" s="96"/>
      <c r="P231" s="96"/>
    </row>
    <row r="232" spans="2:16" ht="28.5" x14ac:dyDescent="0.45"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6"/>
      <c r="N232" s="96"/>
      <c r="O232" s="96"/>
      <c r="P232" s="96"/>
    </row>
    <row r="233" spans="2:16" ht="28.5" x14ac:dyDescent="0.45"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6"/>
      <c r="N233" s="96"/>
      <c r="O233" s="96"/>
      <c r="P233" s="96"/>
    </row>
    <row r="234" spans="2:16" ht="28.5" x14ac:dyDescent="0.45"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6"/>
      <c r="N234" s="96"/>
      <c r="O234" s="96"/>
      <c r="P234" s="96"/>
    </row>
    <row r="235" spans="2:16" ht="28.5" x14ac:dyDescent="0.45"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6"/>
      <c r="N235" s="96"/>
      <c r="O235" s="96"/>
      <c r="P235" s="96"/>
    </row>
    <row r="236" spans="2:16" ht="28.5" x14ac:dyDescent="0.45"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6"/>
      <c r="N236" s="96"/>
      <c r="O236" s="96"/>
      <c r="P236" s="96"/>
    </row>
    <row r="237" spans="2:16" ht="28.5" x14ac:dyDescent="0.45"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6"/>
      <c r="N237" s="96"/>
      <c r="O237" s="96"/>
      <c r="P237" s="96"/>
    </row>
    <row r="238" spans="2:16" ht="28.5" x14ac:dyDescent="0.45"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6"/>
      <c r="N238" s="96"/>
      <c r="O238" s="96"/>
      <c r="P238" s="96"/>
    </row>
    <row r="239" spans="2:16" ht="28.5" x14ac:dyDescent="0.45"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6"/>
      <c r="N239" s="96"/>
      <c r="O239" s="96"/>
      <c r="P239" s="96"/>
    </row>
    <row r="240" spans="2:16" ht="28.5" x14ac:dyDescent="0.45"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6"/>
      <c r="N240" s="96"/>
      <c r="O240" s="96"/>
      <c r="P240" s="96"/>
    </row>
    <row r="241" spans="2:16" ht="28.5" x14ac:dyDescent="0.45"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6"/>
      <c r="N241" s="96"/>
      <c r="O241" s="96"/>
      <c r="P241" s="96"/>
    </row>
    <row r="242" spans="2:16" ht="28.5" x14ac:dyDescent="0.45"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6"/>
      <c r="N242" s="96"/>
      <c r="O242" s="96"/>
      <c r="P242" s="96"/>
    </row>
    <row r="243" spans="2:16" ht="28.5" x14ac:dyDescent="0.45"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6"/>
      <c r="N243" s="96"/>
      <c r="O243" s="96"/>
      <c r="P243" s="96"/>
    </row>
    <row r="244" spans="2:16" ht="28.5" x14ac:dyDescent="0.45"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6"/>
      <c r="N244" s="96"/>
      <c r="O244" s="96"/>
      <c r="P244" s="96"/>
    </row>
    <row r="245" spans="2:16" ht="28.5" x14ac:dyDescent="0.45"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6"/>
      <c r="N245" s="96"/>
      <c r="O245" s="96"/>
      <c r="P245" s="96"/>
    </row>
    <row r="246" spans="2:16" ht="28.5" x14ac:dyDescent="0.45"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6"/>
      <c r="N246" s="96"/>
      <c r="O246" s="96"/>
      <c r="P246" s="96"/>
    </row>
    <row r="247" spans="2:16" ht="28.5" x14ac:dyDescent="0.45"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6"/>
      <c r="N247" s="96"/>
      <c r="O247" s="96"/>
      <c r="P247" s="96"/>
    </row>
    <row r="248" spans="2:16" ht="28.5" x14ac:dyDescent="0.45"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6"/>
      <c r="N248" s="96"/>
      <c r="O248" s="96"/>
      <c r="P248" s="96"/>
    </row>
    <row r="249" spans="2:16" ht="28.5" x14ac:dyDescent="0.45"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6"/>
      <c r="N249" s="96"/>
      <c r="O249" s="96"/>
      <c r="P249" s="96"/>
    </row>
    <row r="250" spans="2:16" ht="28.5" x14ac:dyDescent="0.45"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6"/>
      <c r="N250" s="96"/>
      <c r="O250" s="96"/>
      <c r="P250" s="96"/>
    </row>
    <row r="251" spans="2:16" ht="28.5" x14ac:dyDescent="0.45"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6"/>
      <c r="N251" s="96"/>
      <c r="O251" s="96"/>
      <c r="P251" s="96"/>
    </row>
    <row r="252" spans="2:16" ht="28.5" x14ac:dyDescent="0.45"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6"/>
      <c r="N252" s="96"/>
      <c r="O252" s="96"/>
      <c r="P252" s="96"/>
    </row>
    <row r="253" spans="2:16" ht="28.5" x14ac:dyDescent="0.45"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6"/>
      <c r="N253" s="96"/>
      <c r="O253" s="96"/>
      <c r="P253" s="96"/>
    </row>
    <row r="254" spans="2:16" ht="28.5" x14ac:dyDescent="0.45"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6"/>
      <c r="N254" s="96"/>
      <c r="O254" s="96"/>
      <c r="P254" s="96"/>
    </row>
    <row r="255" spans="2:16" ht="28.5" x14ac:dyDescent="0.45"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6"/>
      <c r="N255" s="96"/>
      <c r="O255" s="96"/>
      <c r="P255" s="96"/>
    </row>
    <row r="256" spans="2:16" ht="28.5" x14ac:dyDescent="0.45"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6"/>
      <c r="N256" s="96"/>
      <c r="O256" s="96"/>
      <c r="P256" s="96"/>
    </row>
    <row r="257" spans="2:16" ht="28.5" x14ac:dyDescent="0.45"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6"/>
      <c r="N257" s="96"/>
      <c r="O257" s="96"/>
      <c r="P257" s="96"/>
    </row>
    <row r="258" spans="2:16" ht="28.5" x14ac:dyDescent="0.45"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6"/>
      <c r="N258" s="96"/>
      <c r="O258" s="96"/>
      <c r="P258" s="96"/>
    </row>
    <row r="259" spans="2:16" ht="28.5" x14ac:dyDescent="0.45"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6"/>
      <c r="N259" s="96"/>
      <c r="O259" s="96"/>
      <c r="P259" s="96"/>
    </row>
    <row r="260" spans="2:16" ht="28.5" x14ac:dyDescent="0.45"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6"/>
      <c r="N260" s="96"/>
      <c r="O260" s="96"/>
      <c r="P260" s="96"/>
    </row>
    <row r="261" spans="2:16" ht="28.5" x14ac:dyDescent="0.45"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6"/>
      <c r="N261" s="96"/>
      <c r="O261" s="96"/>
      <c r="P261" s="96"/>
    </row>
    <row r="262" spans="2:16" ht="28.5" x14ac:dyDescent="0.45"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6"/>
      <c r="N262" s="96"/>
      <c r="O262" s="96"/>
      <c r="P262" s="96"/>
    </row>
    <row r="263" spans="2:16" ht="28.5" x14ac:dyDescent="0.45"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6"/>
      <c r="N263" s="96"/>
      <c r="O263" s="96"/>
      <c r="P263" s="96"/>
    </row>
    <row r="264" spans="2:16" ht="28.5" x14ac:dyDescent="0.45"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6"/>
      <c r="N264" s="96"/>
      <c r="O264" s="96"/>
      <c r="P264" s="96"/>
    </row>
    <row r="265" spans="2:16" ht="28.5" x14ac:dyDescent="0.45"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6"/>
      <c r="N265" s="96"/>
      <c r="O265" s="96"/>
      <c r="P265" s="96"/>
    </row>
    <row r="266" spans="2:16" ht="28.5" x14ac:dyDescent="0.45"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6"/>
      <c r="N266" s="96"/>
      <c r="O266" s="96"/>
      <c r="P266" s="96"/>
    </row>
    <row r="267" spans="2:16" ht="28.5" x14ac:dyDescent="0.45"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6"/>
      <c r="N267" s="96"/>
      <c r="O267" s="96"/>
      <c r="P267" s="96"/>
    </row>
    <row r="268" spans="2:16" ht="28.5" x14ac:dyDescent="0.45"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6"/>
      <c r="N268" s="96"/>
      <c r="O268" s="96"/>
      <c r="P268" s="96"/>
    </row>
    <row r="269" spans="2:16" ht="28.5" x14ac:dyDescent="0.45"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6"/>
      <c r="N269" s="96"/>
      <c r="O269" s="96"/>
      <c r="P269" s="96"/>
    </row>
    <row r="270" spans="2:16" ht="28.5" x14ac:dyDescent="0.45"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6"/>
      <c r="N270" s="96"/>
      <c r="O270" s="96"/>
      <c r="P270" s="96"/>
    </row>
    <row r="271" spans="2:16" ht="28.5" x14ac:dyDescent="0.45"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6"/>
      <c r="N271" s="96"/>
      <c r="O271" s="96"/>
      <c r="P271" s="96"/>
    </row>
    <row r="272" spans="2:16" ht="28.5" x14ac:dyDescent="0.45"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6"/>
      <c r="N272" s="96"/>
      <c r="O272" s="96"/>
      <c r="P272" s="96"/>
    </row>
    <row r="273" spans="2:16" ht="28.5" x14ac:dyDescent="0.45"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6"/>
      <c r="N273" s="96"/>
      <c r="O273" s="96"/>
      <c r="P273" s="96"/>
    </row>
    <row r="274" spans="2:16" ht="28.5" x14ac:dyDescent="0.45"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6"/>
      <c r="N274" s="96"/>
      <c r="O274" s="96"/>
      <c r="P274" s="96"/>
    </row>
    <row r="275" spans="2:16" ht="28.5" x14ac:dyDescent="0.45"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6"/>
      <c r="N275" s="96"/>
      <c r="O275" s="96"/>
      <c r="P275" s="96"/>
    </row>
    <row r="276" spans="2:16" ht="28.5" x14ac:dyDescent="0.45"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6"/>
      <c r="N276" s="96"/>
      <c r="O276" s="96"/>
      <c r="P276" s="96"/>
    </row>
    <row r="277" spans="2:16" ht="28.5" x14ac:dyDescent="0.45"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6"/>
      <c r="N277" s="96"/>
      <c r="O277" s="96"/>
      <c r="P277" s="96"/>
    </row>
    <row r="278" spans="2:16" ht="28.5" x14ac:dyDescent="0.45"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6"/>
      <c r="N278" s="96"/>
      <c r="O278" s="96"/>
      <c r="P278" s="96"/>
    </row>
    <row r="279" spans="2:16" ht="28.5" x14ac:dyDescent="0.45"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6"/>
      <c r="N279" s="96"/>
      <c r="O279" s="96"/>
      <c r="P279" s="96"/>
    </row>
    <row r="280" spans="2:16" ht="28.5" x14ac:dyDescent="0.45"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6"/>
      <c r="N280" s="96"/>
      <c r="O280" s="96"/>
      <c r="P280" s="96"/>
    </row>
    <row r="281" spans="2:16" ht="28.5" x14ac:dyDescent="0.45"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6"/>
      <c r="N281" s="96"/>
      <c r="O281" s="96"/>
      <c r="P281" s="96"/>
    </row>
    <row r="282" spans="2:16" ht="28.5" x14ac:dyDescent="0.45"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6"/>
      <c r="N282" s="96"/>
      <c r="O282" s="96"/>
      <c r="P282" s="96"/>
    </row>
    <row r="283" spans="2:16" ht="26.25" x14ac:dyDescent="0.4"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</row>
    <row r="284" spans="2:16" ht="26.25" x14ac:dyDescent="0.4"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</row>
    <row r="285" spans="2:16" ht="26.25" x14ac:dyDescent="0.4"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</row>
    <row r="286" spans="2:16" ht="26.25" x14ac:dyDescent="0.4"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</row>
    <row r="287" spans="2:16" ht="26.25" x14ac:dyDescent="0.4"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</row>
    <row r="288" spans="2:16" ht="26.25" x14ac:dyDescent="0.4"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</row>
    <row r="289" spans="2:16" ht="26.25" x14ac:dyDescent="0.4"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</row>
    <row r="290" spans="2:16" ht="26.25" x14ac:dyDescent="0.4"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</row>
    <row r="291" spans="2:16" ht="26.25" x14ac:dyDescent="0.4"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</row>
    <row r="292" spans="2:16" ht="26.25" x14ac:dyDescent="0.4"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</row>
    <row r="293" spans="2:16" ht="26.25" x14ac:dyDescent="0.4"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</row>
    <row r="294" spans="2:16" ht="26.25" x14ac:dyDescent="0.4"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</row>
    <row r="295" spans="2:16" ht="26.25" x14ac:dyDescent="0.4"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</row>
    <row r="296" spans="2:16" ht="26.25" x14ac:dyDescent="0.4"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</row>
    <row r="297" spans="2:16" ht="26.25" x14ac:dyDescent="0.4"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</row>
    <row r="298" spans="2:16" ht="26.25" x14ac:dyDescent="0.4"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</row>
    <row r="299" spans="2:16" ht="26.25" x14ac:dyDescent="0.4"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</row>
    <row r="300" spans="2:16" ht="26.25" x14ac:dyDescent="0.4"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</row>
    <row r="301" spans="2:16" ht="26.25" x14ac:dyDescent="0.4"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</row>
    <row r="302" spans="2:16" ht="26.25" x14ac:dyDescent="0.4"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</row>
    <row r="303" spans="2:16" ht="26.25" x14ac:dyDescent="0.4"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</row>
    <row r="304" spans="2:16" ht="26.25" x14ac:dyDescent="0.4"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</row>
    <row r="305" spans="2:16" ht="26.25" x14ac:dyDescent="0.4"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</row>
    <row r="306" spans="2:16" ht="26.25" x14ac:dyDescent="0.4"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</row>
    <row r="307" spans="2:16" ht="26.25" x14ac:dyDescent="0.4"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</row>
    <row r="308" spans="2:16" ht="26.25" x14ac:dyDescent="0.4"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</row>
    <row r="309" spans="2:16" ht="26.25" x14ac:dyDescent="0.4"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</row>
    <row r="310" spans="2:16" ht="26.25" x14ac:dyDescent="0.4"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</row>
    <row r="311" spans="2:16" ht="26.25" x14ac:dyDescent="0.4"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</row>
    <row r="312" spans="2:16" ht="26.25" x14ac:dyDescent="0.4"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</row>
    <row r="313" spans="2:16" ht="26.25" x14ac:dyDescent="0.4"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</row>
    <row r="314" spans="2:16" ht="26.25" x14ac:dyDescent="0.4"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</row>
    <row r="315" spans="2:16" ht="26.25" x14ac:dyDescent="0.4"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</row>
    <row r="316" spans="2:16" ht="26.25" x14ac:dyDescent="0.4"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</row>
    <row r="317" spans="2:16" ht="26.25" x14ac:dyDescent="0.4"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</row>
    <row r="318" spans="2:16" ht="26.25" x14ac:dyDescent="0.4"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</row>
    <row r="319" spans="2:16" ht="26.25" x14ac:dyDescent="0.4"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</row>
    <row r="320" spans="2:16" ht="26.25" x14ac:dyDescent="0.4"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</row>
    <row r="321" spans="2:16" ht="26.25" x14ac:dyDescent="0.4"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</row>
    <row r="322" spans="2:16" ht="26.25" x14ac:dyDescent="0.4"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</row>
    <row r="323" spans="2:16" ht="26.25" x14ac:dyDescent="0.4"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</row>
    <row r="324" spans="2:16" ht="26.25" x14ac:dyDescent="0.4"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</row>
    <row r="325" spans="2:16" ht="26.25" x14ac:dyDescent="0.4"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</row>
    <row r="326" spans="2:16" ht="26.25" x14ac:dyDescent="0.4"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</row>
    <row r="327" spans="2:16" ht="26.25" x14ac:dyDescent="0.4"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</row>
    <row r="328" spans="2:16" ht="26.25" x14ac:dyDescent="0.4"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</row>
    <row r="329" spans="2:16" ht="26.25" x14ac:dyDescent="0.4"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</row>
    <row r="330" spans="2:16" ht="26.25" x14ac:dyDescent="0.4"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</row>
    <row r="331" spans="2:16" ht="26.25" x14ac:dyDescent="0.4"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</row>
    <row r="332" spans="2:16" ht="26.25" x14ac:dyDescent="0.4"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</row>
    <row r="333" spans="2:16" ht="26.25" x14ac:dyDescent="0.4"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</row>
    <row r="334" spans="2:16" ht="26.25" x14ac:dyDescent="0.4"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</row>
    <row r="335" spans="2:16" ht="26.25" x14ac:dyDescent="0.4"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</row>
    <row r="336" spans="2:16" ht="26.25" x14ac:dyDescent="0.4"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</row>
    <row r="337" spans="2:16" ht="26.25" x14ac:dyDescent="0.4"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</row>
    <row r="338" spans="2:16" ht="26.25" x14ac:dyDescent="0.4"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</row>
    <row r="339" spans="2:16" ht="26.25" x14ac:dyDescent="0.4"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</row>
    <row r="340" spans="2:16" ht="26.25" x14ac:dyDescent="0.4"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</row>
    <row r="341" spans="2:16" ht="26.25" x14ac:dyDescent="0.4"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</row>
    <row r="342" spans="2:16" ht="26.25" x14ac:dyDescent="0.4"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</row>
    <row r="343" spans="2:16" ht="26.25" x14ac:dyDescent="0.4"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</row>
    <row r="344" spans="2:16" ht="26.25" x14ac:dyDescent="0.4"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</row>
    <row r="345" spans="2:16" ht="26.25" x14ac:dyDescent="0.4"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</row>
    <row r="346" spans="2:16" ht="26.25" x14ac:dyDescent="0.4"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</row>
    <row r="347" spans="2:16" ht="26.25" x14ac:dyDescent="0.4"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</row>
    <row r="348" spans="2:16" ht="26.25" x14ac:dyDescent="0.4"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</row>
    <row r="349" spans="2:16" ht="26.25" x14ac:dyDescent="0.4"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</row>
    <row r="350" spans="2:16" ht="26.25" x14ac:dyDescent="0.4"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</row>
    <row r="351" spans="2:16" ht="26.25" x14ac:dyDescent="0.4"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</row>
    <row r="352" spans="2:16" ht="26.25" x14ac:dyDescent="0.4"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</row>
    <row r="353" spans="2:16" ht="26.25" x14ac:dyDescent="0.4"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</row>
    <row r="354" spans="2:16" ht="26.25" x14ac:dyDescent="0.4"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</row>
    <row r="355" spans="2:16" ht="26.25" x14ac:dyDescent="0.4"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</row>
    <row r="356" spans="2:16" ht="26.25" x14ac:dyDescent="0.4"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</row>
    <row r="357" spans="2:16" ht="26.25" x14ac:dyDescent="0.4"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</row>
    <row r="358" spans="2:16" ht="26.25" x14ac:dyDescent="0.4"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</row>
    <row r="359" spans="2:16" ht="26.25" x14ac:dyDescent="0.4"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</row>
    <row r="360" spans="2:16" ht="26.25" x14ac:dyDescent="0.4"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</row>
    <row r="361" spans="2:16" ht="26.25" x14ac:dyDescent="0.4"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</row>
    <row r="362" spans="2:16" ht="26.25" x14ac:dyDescent="0.4"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</row>
    <row r="363" spans="2:16" ht="26.25" x14ac:dyDescent="0.4"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</row>
    <row r="364" spans="2:16" ht="26.25" x14ac:dyDescent="0.4"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</row>
    <row r="365" spans="2:16" ht="26.25" x14ac:dyDescent="0.4"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</row>
    <row r="366" spans="2:16" ht="26.25" x14ac:dyDescent="0.4"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</row>
    <row r="367" spans="2:16" ht="26.25" x14ac:dyDescent="0.4"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</row>
    <row r="368" spans="2:16" ht="26.25" x14ac:dyDescent="0.4"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</row>
    <row r="369" spans="2:16" ht="26.25" x14ac:dyDescent="0.4"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</row>
    <row r="370" spans="2:16" ht="26.25" x14ac:dyDescent="0.4"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</row>
    <row r="371" spans="2:16" ht="26.25" x14ac:dyDescent="0.4"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</row>
    <row r="372" spans="2:16" ht="26.25" x14ac:dyDescent="0.4"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</row>
    <row r="373" spans="2:16" ht="26.25" x14ac:dyDescent="0.4"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</row>
    <row r="374" spans="2:16" ht="26.25" x14ac:dyDescent="0.4"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</row>
    <row r="375" spans="2:16" ht="26.25" x14ac:dyDescent="0.4"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</row>
    <row r="376" spans="2:16" ht="26.25" x14ac:dyDescent="0.4"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</row>
    <row r="377" spans="2:16" ht="26.25" x14ac:dyDescent="0.4"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</row>
    <row r="378" spans="2:16" ht="26.25" x14ac:dyDescent="0.4"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</row>
    <row r="379" spans="2:16" ht="26.25" x14ac:dyDescent="0.4"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</row>
    <row r="380" spans="2:16" ht="26.25" x14ac:dyDescent="0.4"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</row>
    <row r="381" spans="2:16" ht="26.25" x14ac:dyDescent="0.4"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</row>
    <row r="382" spans="2:16" ht="26.25" x14ac:dyDescent="0.4"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</row>
    <row r="383" spans="2:16" ht="26.25" x14ac:dyDescent="0.4"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</row>
    <row r="384" spans="2:16" ht="26.25" x14ac:dyDescent="0.4"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</row>
    <row r="385" spans="2:16" ht="26.25" x14ac:dyDescent="0.4"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</row>
    <row r="386" spans="2:16" ht="26.25" x14ac:dyDescent="0.4"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</row>
    <row r="387" spans="2:16" ht="26.25" x14ac:dyDescent="0.4"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</row>
    <row r="388" spans="2:16" ht="26.25" x14ac:dyDescent="0.4"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</row>
    <row r="389" spans="2:16" ht="26.25" x14ac:dyDescent="0.4"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</row>
    <row r="390" spans="2:16" ht="26.25" x14ac:dyDescent="0.4"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</row>
    <row r="391" spans="2:16" ht="26.25" x14ac:dyDescent="0.4"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</row>
    <row r="392" spans="2:16" ht="26.25" x14ac:dyDescent="0.4"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</row>
    <row r="393" spans="2:16" ht="26.25" x14ac:dyDescent="0.4"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</row>
    <row r="394" spans="2:16" ht="26.25" x14ac:dyDescent="0.4"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</row>
    <row r="395" spans="2:16" ht="26.25" x14ac:dyDescent="0.4"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</row>
    <row r="396" spans="2:16" ht="26.25" x14ac:dyDescent="0.4"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</row>
    <row r="397" spans="2:16" ht="26.25" x14ac:dyDescent="0.4"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</row>
    <row r="398" spans="2:16" ht="26.25" x14ac:dyDescent="0.4"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</row>
    <row r="399" spans="2:16" ht="26.25" x14ac:dyDescent="0.4"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</row>
    <row r="400" spans="2:16" ht="26.25" x14ac:dyDescent="0.4"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</row>
    <row r="401" spans="2:16" ht="26.25" x14ac:dyDescent="0.4"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</row>
    <row r="402" spans="2:16" ht="26.25" x14ac:dyDescent="0.4"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</row>
    <row r="403" spans="2:16" ht="26.25" x14ac:dyDescent="0.4"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</row>
    <row r="404" spans="2:16" ht="26.25" x14ac:dyDescent="0.4"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</row>
  </sheetData>
  <mergeCells count="15">
    <mergeCell ref="A126:G126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H5:H6"/>
    <mergeCell ref="I5:K5"/>
    <mergeCell ref="L5:L6"/>
    <mergeCell ref="M5:M6"/>
  </mergeCells>
  <pageMargins left="0.7" right="0.7" top="0.75" bottom="0.75" header="0.3" footer="0.3"/>
  <pageSetup paperSize="9" scale="10" fitToWidth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27"/>
  <sheetViews>
    <sheetView topLeftCell="A106" workbookViewId="0">
      <selection activeCell="I127" sqref="I127"/>
    </sheetView>
  </sheetViews>
  <sheetFormatPr defaultRowHeight="15" x14ac:dyDescent="0.25"/>
  <sheetData>
    <row r="127" spans="9:9" x14ac:dyDescent="0.25">
      <c r="I127" t="s">
        <v>329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03"/>
  <sheetViews>
    <sheetView topLeftCell="A40" zoomScale="33" zoomScaleNormal="33" workbookViewId="0">
      <selection activeCell="H43" sqref="H43"/>
    </sheetView>
  </sheetViews>
  <sheetFormatPr defaultRowHeight="15" x14ac:dyDescent="0.25"/>
  <cols>
    <col min="1" max="1" width="92.42578125" customWidth="1"/>
    <col min="2" max="2" width="51.140625" customWidth="1"/>
    <col min="3" max="3" width="93.5703125" customWidth="1"/>
    <col min="4" max="4" width="76.5703125" customWidth="1"/>
    <col min="5" max="5" width="33.5703125" customWidth="1"/>
    <col min="6" max="6" width="52.7109375" customWidth="1"/>
    <col min="7" max="7" width="33.140625" customWidth="1"/>
    <col min="8" max="8" width="49.28515625" customWidth="1"/>
    <col min="9" max="9" width="38.85546875" customWidth="1"/>
    <col min="10" max="10" width="33.42578125" customWidth="1"/>
    <col min="11" max="11" width="44.42578125" customWidth="1"/>
    <col min="12" max="12" width="39.7109375" customWidth="1"/>
    <col min="13" max="13" width="36.42578125" customWidth="1"/>
    <col min="15" max="15" width="75.5703125" customWidth="1"/>
    <col min="16" max="16" width="58.5703125" customWidth="1"/>
    <col min="17" max="17" width="14" bestFit="1" customWidth="1"/>
    <col min="20" max="20" width="16.140625" bestFit="1" customWidth="1"/>
  </cols>
  <sheetData>
    <row r="2" spans="1:16" ht="45" customHeight="1" x14ac:dyDescent="0.45">
      <c r="A2" s="364" t="s">
        <v>215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6"/>
      <c r="N2" s="96"/>
      <c r="O2" s="96"/>
      <c r="P2" s="96"/>
    </row>
    <row r="3" spans="1:16" ht="63.75" customHeight="1" x14ac:dyDescent="0.4">
      <c r="A3" s="361" t="s">
        <v>212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3"/>
      <c r="N3" s="96"/>
      <c r="O3" s="96"/>
      <c r="P3" s="96"/>
    </row>
    <row r="4" spans="1:16" ht="82.5" customHeight="1" x14ac:dyDescent="0.4">
      <c r="A4" s="360" t="s">
        <v>213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96"/>
      <c r="O4" s="96"/>
      <c r="P4" s="96"/>
    </row>
    <row r="5" spans="1:16" ht="56.25" customHeight="1" x14ac:dyDescent="0.4">
      <c r="A5" s="358" t="s">
        <v>226</v>
      </c>
      <c r="B5" s="371" t="s">
        <v>0</v>
      </c>
      <c r="C5" s="371" t="s">
        <v>1</v>
      </c>
      <c r="D5" s="373" t="s">
        <v>2</v>
      </c>
      <c r="E5" s="373" t="s">
        <v>3</v>
      </c>
      <c r="F5" s="373" t="s">
        <v>4</v>
      </c>
      <c r="G5" s="371" t="s">
        <v>5</v>
      </c>
      <c r="H5" s="373" t="s">
        <v>6</v>
      </c>
      <c r="I5" s="374" t="s">
        <v>7</v>
      </c>
      <c r="J5" s="375"/>
      <c r="K5" s="375"/>
      <c r="L5" s="367" t="s">
        <v>8</v>
      </c>
      <c r="M5" s="369" t="s">
        <v>9</v>
      </c>
      <c r="N5" s="96"/>
      <c r="O5" s="96"/>
      <c r="P5" s="96"/>
    </row>
    <row r="6" spans="1:16" ht="57" x14ac:dyDescent="0.4">
      <c r="A6" s="359"/>
      <c r="B6" s="372"/>
      <c r="C6" s="372"/>
      <c r="D6" s="367"/>
      <c r="E6" s="367"/>
      <c r="F6" s="367"/>
      <c r="G6" s="372"/>
      <c r="H6" s="367"/>
      <c r="I6" s="176" t="s">
        <v>10</v>
      </c>
      <c r="J6" s="176" t="s">
        <v>11</v>
      </c>
      <c r="K6" s="176" t="s">
        <v>12</v>
      </c>
      <c r="L6" s="368"/>
      <c r="M6" s="370"/>
      <c r="N6" s="96"/>
      <c r="O6" s="96"/>
      <c r="P6" s="96"/>
    </row>
    <row r="7" spans="1:16" ht="233.25" customHeight="1" x14ac:dyDescent="0.4">
      <c r="A7" s="173" t="s">
        <v>227</v>
      </c>
      <c r="B7" s="105" t="s">
        <v>13</v>
      </c>
      <c r="C7" s="106" t="s">
        <v>14</v>
      </c>
      <c r="D7" s="107" t="s">
        <v>15</v>
      </c>
      <c r="E7" s="108">
        <v>1</v>
      </c>
      <c r="F7" s="107" t="s">
        <v>16</v>
      </c>
      <c r="G7" s="109">
        <v>46419</v>
      </c>
      <c r="H7" s="103">
        <v>1000000</v>
      </c>
      <c r="I7" s="107">
        <v>3</v>
      </c>
      <c r="J7" s="107">
        <v>90</v>
      </c>
      <c r="K7" s="110">
        <v>339039</v>
      </c>
      <c r="L7" s="107">
        <v>500</v>
      </c>
      <c r="M7" s="111" t="s">
        <v>17</v>
      </c>
      <c r="N7" s="96"/>
      <c r="O7" s="177"/>
      <c r="P7" s="96"/>
    </row>
    <row r="8" spans="1:16" ht="180" customHeight="1" x14ac:dyDescent="0.4">
      <c r="A8" s="173" t="s">
        <v>227</v>
      </c>
      <c r="B8" s="105" t="s">
        <v>13</v>
      </c>
      <c r="C8" s="106" t="s">
        <v>18</v>
      </c>
      <c r="D8" s="107" t="s">
        <v>15</v>
      </c>
      <c r="E8" s="108">
        <v>1</v>
      </c>
      <c r="F8" s="107" t="s">
        <v>16</v>
      </c>
      <c r="G8" s="109">
        <v>46600</v>
      </c>
      <c r="H8" s="103">
        <v>1000000</v>
      </c>
      <c r="I8" s="107">
        <v>3</v>
      </c>
      <c r="J8" s="107">
        <v>90</v>
      </c>
      <c r="K8" s="110">
        <v>339039</v>
      </c>
      <c r="L8" s="107">
        <v>500</v>
      </c>
      <c r="M8" s="111" t="s">
        <v>17</v>
      </c>
      <c r="N8" s="96"/>
      <c r="O8" s="96"/>
      <c r="P8" s="96"/>
    </row>
    <row r="9" spans="1:16" ht="196.5" customHeight="1" x14ac:dyDescent="0.4">
      <c r="A9" s="173" t="s">
        <v>227</v>
      </c>
      <c r="B9" s="105" t="s">
        <v>13</v>
      </c>
      <c r="C9" s="106" t="s">
        <v>19</v>
      </c>
      <c r="D9" s="107" t="s">
        <v>15</v>
      </c>
      <c r="E9" s="108">
        <v>1</v>
      </c>
      <c r="F9" s="107" t="s">
        <v>16</v>
      </c>
      <c r="G9" s="109">
        <v>46631</v>
      </c>
      <c r="H9" s="103">
        <v>1000000</v>
      </c>
      <c r="I9" s="107">
        <v>3</v>
      </c>
      <c r="J9" s="107">
        <v>90</v>
      </c>
      <c r="K9" s="110">
        <v>339032</v>
      </c>
      <c r="L9" s="110">
        <v>339039</v>
      </c>
      <c r="M9" s="111" t="s">
        <v>17</v>
      </c>
      <c r="N9" s="96"/>
      <c r="O9" s="96"/>
      <c r="P9" s="96"/>
    </row>
    <row r="10" spans="1:16" ht="166.5" customHeight="1" x14ac:dyDescent="0.4">
      <c r="A10" s="173" t="s">
        <v>227</v>
      </c>
      <c r="B10" s="105" t="s">
        <v>13</v>
      </c>
      <c r="C10" s="106" t="s">
        <v>20</v>
      </c>
      <c r="D10" s="107" t="s">
        <v>15</v>
      </c>
      <c r="E10" s="108">
        <v>1</v>
      </c>
      <c r="F10" s="107" t="s">
        <v>16</v>
      </c>
      <c r="G10" s="109">
        <v>46447</v>
      </c>
      <c r="H10" s="103">
        <v>150000</v>
      </c>
      <c r="I10" s="107">
        <v>3</v>
      </c>
      <c r="J10" s="107">
        <v>90</v>
      </c>
      <c r="K10" s="110">
        <v>339032</v>
      </c>
      <c r="L10" s="110">
        <v>339039</v>
      </c>
      <c r="M10" s="111" t="s">
        <v>17</v>
      </c>
      <c r="N10" s="96"/>
      <c r="O10" s="96"/>
      <c r="P10" s="96"/>
    </row>
    <row r="11" spans="1:16" ht="165" customHeight="1" x14ac:dyDescent="0.4">
      <c r="A11" s="173" t="s">
        <v>227</v>
      </c>
      <c r="B11" s="105" t="s">
        <v>13</v>
      </c>
      <c r="C11" s="106" t="s">
        <v>21</v>
      </c>
      <c r="D11" s="107" t="s">
        <v>15</v>
      </c>
      <c r="E11" s="108">
        <v>1</v>
      </c>
      <c r="F11" s="107" t="s">
        <v>16</v>
      </c>
      <c r="G11" s="109">
        <v>46447</v>
      </c>
      <c r="H11" s="103">
        <v>500000</v>
      </c>
      <c r="I11" s="107">
        <v>3</v>
      </c>
      <c r="J11" s="107">
        <v>90</v>
      </c>
      <c r="K11" s="110">
        <v>339032</v>
      </c>
      <c r="L11" s="110">
        <v>339039</v>
      </c>
      <c r="M11" s="111" t="s">
        <v>17</v>
      </c>
      <c r="N11" s="96"/>
      <c r="O11" s="96"/>
      <c r="P11" s="96"/>
    </row>
    <row r="12" spans="1:16" ht="174" customHeight="1" x14ac:dyDescent="0.4">
      <c r="A12" s="173" t="s">
        <v>227</v>
      </c>
      <c r="B12" s="105" t="s">
        <v>13</v>
      </c>
      <c r="C12" s="106" t="s">
        <v>22</v>
      </c>
      <c r="D12" s="107" t="s">
        <v>15</v>
      </c>
      <c r="E12" s="108">
        <v>1</v>
      </c>
      <c r="F12" s="107" t="s">
        <v>16</v>
      </c>
      <c r="G12" s="109">
        <v>46478</v>
      </c>
      <c r="H12" s="103">
        <v>50000</v>
      </c>
      <c r="I12" s="107">
        <v>3</v>
      </c>
      <c r="J12" s="107">
        <v>90</v>
      </c>
      <c r="K12" s="110">
        <v>339032</v>
      </c>
      <c r="L12" s="110">
        <v>339039</v>
      </c>
      <c r="M12" s="111" t="s">
        <v>17</v>
      </c>
      <c r="N12" s="96"/>
      <c r="O12" s="96"/>
      <c r="P12" s="96"/>
    </row>
    <row r="13" spans="1:16" ht="162.75" customHeight="1" x14ac:dyDescent="0.4">
      <c r="A13" s="173" t="s">
        <v>227</v>
      </c>
      <c r="B13" s="105" t="s">
        <v>13</v>
      </c>
      <c r="C13" s="106" t="s">
        <v>23</v>
      </c>
      <c r="D13" s="107" t="s">
        <v>15</v>
      </c>
      <c r="E13" s="108">
        <v>1</v>
      </c>
      <c r="F13" s="107" t="s">
        <v>16</v>
      </c>
      <c r="G13" s="109">
        <v>46478</v>
      </c>
      <c r="H13" s="103">
        <v>30000</v>
      </c>
      <c r="I13" s="107">
        <v>3</v>
      </c>
      <c r="J13" s="107">
        <v>90</v>
      </c>
      <c r="K13" s="110">
        <v>339032</v>
      </c>
      <c r="L13" s="110">
        <v>339039</v>
      </c>
      <c r="M13" s="111" t="s">
        <v>17</v>
      </c>
      <c r="N13" s="96"/>
      <c r="O13" s="96"/>
      <c r="P13" s="96"/>
    </row>
    <row r="14" spans="1:16" ht="180" customHeight="1" x14ac:dyDescent="0.4">
      <c r="A14" s="173" t="s">
        <v>227</v>
      </c>
      <c r="B14" s="105" t="s">
        <v>13</v>
      </c>
      <c r="C14" s="112" t="s">
        <v>24</v>
      </c>
      <c r="D14" s="107" t="s">
        <v>15</v>
      </c>
      <c r="E14" s="108">
        <v>1</v>
      </c>
      <c r="F14" s="107" t="s">
        <v>16</v>
      </c>
      <c r="G14" s="109">
        <v>46419</v>
      </c>
      <c r="H14" s="103">
        <v>3000000</v>
      </c>
      <c r="I14" s="107">
        <v>3</v>
      </c>
      <c r="J14" s="107">
        <v>90</v>
      </c>
      <c r="K14" s="110">
        <v>339032</v>
      </c>
      <c r="L14" s="110">
        <v>339039</v>
      </c>
      <c r="M14" s="111" t="s">
        <v>17</v>
      </c>
      <c r="N14" s="96"/>
      <c r="O14" s="96"/>
      <c r="P14" s="96"/>
    </row>
    <row r="15" spans="1:16" ht="176.25" customHeight="1" x14ac:dyDescent="0.4">
      <c r="A15" s="173" t="s">
        <v>227</v>
      </c>
      <c r="B15" s="105" t="s">
        <v>13</v>
      </c>
      <c r="C15" s="106" t="s">
        <v>25</v>
      </c>
      <c r="D15" s="107" t="s">
        <v>15</v>
      </c>
      <c r="E15" s="107">
        <v>1</v>
      </c>
      <c r="F15" s="107" t="s">
        <v>16</v>
      </c>
      <c r="G15" s="109">
        <v>46478</v>
      </c>
      <c r="H15" s="103">
        <v>1200000</v>
      </c>
      <c r="I15" s="107">
        <v>3</v>
      </c>
      <c r="J15" s="107">
        <v>90</v>
      </c>
      <c r="K15" s="110">
        <v>339032</v>
      </c>
      <c r="L15" s="107">
        <v>500</v>
      </c>
      <c r="M15" s="111" t="s">
        <v>17</v>
      </c>
      <c r="N15" s="96"/>
      <c r="O15" s="96"/>
      <c r="P15" s="96"/>
    </row>
    <row r="16" spans="1:16" ht="166.5" customHeight="1" x14ac:dyDescent="0.4">
      <c r="A16" s="173" t="s">
        <v>227</v>
      </c>
      <c r="B16" s="105" t="s">
        <v>13</v>
      </c>
      <c r="C16" s="106" t="s">
        <v>26</v>
      </c>
      <c r="D16" s="107" t="s">
        <v>15</v>
      </c>
      <c r="E16" s="107">
        <v>1</v>
      </c>
      <c r="F16" s="107" t="s">
        <v>16</v>
      </c>
      <c r="G16" s="109">
        <v>46508</v>
      </c>
      <c r="H16" s="103">
        <v>600000</v>
      </c>
      <c r="I16" s="107">
        <v>3</v>
      </c>
      <c r="J16" s="107">
        <v>90</v>
      </c>
      <c r="K16" s="110">
        <v>339032</v>
      </c>
      <c r="L16" s="107">
        <v>500</v>
      </c>
      <c r="M16" s="111" t="s">
        <v>17</v>
      </c>
      <c r="N16" s="96"/>
      <c r="O16" s="96"/>
      <c r="P16" s="96"/>
    </row>
    <row r="17" spans="1:16" ht="181.5" customHeight="1" x14ac:dyDescent="0.4">
      <c r="A17" s="173" t="s">
        <v>228</v>
      </c>
      <c r="B17" s="105" t="s">
        <v>13</v>
      </c>
      <c r="C17" s="106" t="s">
        <v>27</v>
      </c>
      <c r="D17" s="107" t="s">
        <v>28</v>
      </c>
      <c r="E17" s="107">
        <v>1</v>
      </c>
      <c r="F17" s="107" t="s">
        <v>16</v>
      </c>
      <c r="G17" s="109">
        <v>46327</v>
      </c>
      <c r="H17" s="103">
        <v>1600000</v>
      </c>
      <c r="I17" s="107">
        <v>3</v>
      </c>
      <c r="J17" s="107">
        <v>90</v>
      </c>
      <c r="K17" s="110">
        <v>339032</v>
      </c>
      <c r="L17" s="107">
        <v>500</v>
      </c>
      <c r="M17" s="111" t="s">
        <v>17</v>
      </c>
      <c r="N17" s="96"/>
      <c r="O17" s="96"/>
      <c r="P17" s="96"/>
    </row>
    <row r="18" spans="1:16" ht="181.5" customHeight="1" x14ac:dyDescent="0.4">
      <c r="A18" s="173" t="s">
        <v>229</v>
      </c>
      <c r="B18" s="105" t="s">
        <v>13</v>
      </c>
      <c r="C18" s="106" t="s">
        <v>29</v>
      </c>
      <c r="D18" s="107" t="s">
        <v>15</v>
      </c>
      <c r="E18" s="107">
        <v>1</v>
      </c>
      <c r="F18" s="107" t="s">
        <v>16</v>
      </c>
      <c r="G18" s="109">
        <v>46327</v>
      </c>
      <c r="H18" s="103">
        <v>500000</v>
      </c>
      <c r="I18" s="107">
        <v>3</v>
      </c>
      <c r="J18" s="107">
        <v>90</v>
      </c>
      <c r="K18" s="110">
        <v>339032</v>
      </c>
      <c r="L18" s="107">
        <v>500</v>
      </c>
      <c r="M18" s="111" t="s">
        <v>17</v>
      </c>
      <c r="N18" s="96"/>
      <c r="O18" s="96"/>
      <c r="P18" s="96"/>
    </row>
    <row r="19" spans="1:16" ht="83.25" customHeight="1" x14ac:dyDescent="0.4">
      <c r="A19" s="173" t="s">
        <v>230</v>
      </c>
      <c r="B19" s="105" t="s">
        <v>13</v>
      </c>
      <c r="C19" s="106" t="s">
        <v>30</v>
      </c>
      <c r="D19" s="107" t="s">
        <v>15</v>
      </c>
      <c r="E19" s="107">
        <v>1</v>
      </c>
      <c r="F19" s="107" t="s">
        <v>16</v>
      </c>
      <c r="G19" s="109">
        <v>46296</v>
      </c>
      <c r="H19" s="103">
        <v>400000</v>
      </c>
      <c r="I19" s="107">
        <v>3</v>
      </c>
      <c r="J19" s="107">
        <v>90</v>
      </c>
      <c r="K19" s="110">
        <v>339032</v>
      </c>
      <c r="L19" s="107">
        <v>500</v>
      </c>
      <c r="M19" s="111" t="s">
        <v>17</v>
      </c>
      <c r="N19" s="96"/>
      <c r="O19" s="96"/>
      <c r="P19" s="96"/>
    </row>
    <row r="20" spans="1:16" ht="104.25" customHeight="1" x14ac:dyDescent="0.4">
      <c r="A20" s="173" t="s">
        <v>230</v>
      </c>
      <c r="B20" s="105" t="s">
        <v>13</v>
      </c>
      <c r="C20" s="106" t="s">
        <v>31</v>
      </c>
      <c r="D20" s="107" t="s">
        <v>15</v>
      </c>
      <c r="E20" s="113">
        <v>1</v>
      </c>
      <c r="F20" s="107" t="s">
        <v>16</v>
      </c>
      <c r="G20" s="109"/>
      <c r="H20" s="103">
        <v>300000</v>
      </c>
      <c r="I20" s="107">
        <v>3</v>
      </c>
      <c r="J20" s="107">
        <v>90</v>
      </c>
      <c r="K20" s="110">
        <v>339032</v>
      </c>
      <c r="L20" s="107">
        <v>500</v>
      </c>
      <c r="M20" s="111" t="s">
        <v>17</v>
      </c>
      <c r="N20" s="96"/>
      <c r="O20" s="96"/>
      <c r="P20" s="96"/>
    </row>
    <row r="21" spans="1:16" ht="70.5" customHeight="1" x14ac:dyDescent="0.4">
      <c r="A21" s="173" t="s">
        <v>231</v>
      </c>
      <c r="B21" s="105" t="s">
        <v>13</v>
      </c>
      <c r="C21" s="106" t="s">
        <v>32</v>
      </c>
      <c r="D21" s="107" t="s">
        <v>28</v>
      </c>
      <c r="E21" s="107">
        <v>1</v>
      </c>
      <c r="F21" s="107" t="s">
        <v>16</v>
      </c>
      <c r="G21" s="109"/>
      <c r="H21" s="103">
        <v>90000</v>
      </c>
      <c r="I21" s="107">
        <v>3</v>
      </c>
      <c r="J21" s="107">
        <v>90</v>
      </c>
      <c r="K21" s="110">
        <v>339032</v>
      </c>
      <c r="L21" s="107">
        <v>500</v>
      </c>
      <c r="M21" s="111" t="s">
        <v>17</v>
      </c>
      <c r="N21" s="96"/>
      <c r="O21" s="96"/>
      <c r="P21" s="96"/>
    </row>
    <row r="22" spans="1:16" ht="114.75" customHeight="1" x14ac:dyDescent="0.4">
      <c r="A22" s="173" t="s">
        <v>232</v>
      </c>
      <c r="B22" s="105" t="s">
        <v>13</v>
      </c>
      <c r="C22" s="114" t="s">
        <v>33</v>
      </c>
      <c r="D22" s="114" t="s">
        <v>15</v>
      </c>
      <c r="E22" s="114">
        <v>1</v>
      </c>
      <c r="F22" s="107" t="s">
        <v>16</v>
      </c>
      <c r="G22" s="109"/>
      <c r="H22" s="103">
        <v>120000</v>
      </c>
      <c r="I22" s="107">
        <v>3</v>
      </c>
      <c r="J22" s="107">
        <v>90</v>
      </c>
      <c r="K22" s="110">
        <v>339032</v>
      </c>
      <c r="L22" s="107">
        <v>500</v>
      </c>
      <c r="M22" s="111" t="s">
        <v>17</v>
      </c>
      <c r="N22" s="96"/>
      <c r="O22" s="96"/>
      <c r="P22" s="96"/>
    </row>
    <row r="23" spans="1:16" ht="165" customHeight="1" x14ac:dyDescent="0.4">
      <c r="A23" s="173" t="s">
        <v>233</v>
      </c>
      <c r="B23" s="105" t="s">
        <v>13</v>
      </c>
      <c r="C23" s="114" t="s">
        <v>34</v>
      </c>
      <c r="D23" s="114" t="s">
        <v>15</v>
      </c>
      <c r="E23" s="114">
        <v>1</v>
      </c>
      <c r="F23" s="107" t="s">
        <v>16</v>
      </c>
      <c r="G23" s="109"/>
      <c r="H23" s="103">
        <v>90000</v>
      </c>
      <c r="I23" s="107">
        <v>3</v>
      </c>
      <c r="J23" s="107">
        <v>90</v>
      </c>
      <c r="K23" s="110">
        <v>339032</v>
      </c>
      <c r="L23" s="107">
        <v>500</v>
      </c>
      <c r="M23" s="111" t="s">
        <v>17</v>
      </c>
      <c r="N23" s="96"/>
      <c r="O23" s="96"/>
      <c r="P23" s="96"/>
    </row>
    <row r="24" spans="1:16" ht="186" customHeight="1" x14ac:dyDescent="0.4">
      <c r="A24" s="173" t="s">
        <v>234</v>
      </c>
      <c r="B24" s="105" t="s">
        <v>13</v>
      </c>
      <c r="C24" s="114" t="s">
        <v>35</v>
      </c>
      <c r="D24" s="114" t="s">
        <v>15</v>
      </c>
      <c r="E24" s="114">
        <v>1</v>
      </c>
      <c r="F24" s="107" t="s">
        <v>16</v>
      </c>
      <c r="G24" s="109">
        <v>46419</v>
      </c>
      <c r="H24" s="103">
        <v>600000</v>
      </c>
      <c r="I24" s="107">
        <v>3</v>
      </c>
      <c r="J24" s="107">
        <v>90</v>
      </c>
      <c r="K24" s="110">
        <v>339032</v>
      </c>
      <c r="L24" s="107">
        <v>500</v>
      </c>
      <c r="M24" s="111" t="s">
        <v>17</v>
      </c>
      <c r="N24" s="96"/>
      <c r="O24" s="96"/>
      <c r="P24" s="96"/>
    </row>
    <row r="25" spans="1:16" ht="146.25" customHeight="1" x14ac:dyDescent="0.4">
      <c r="A25" s="173" t="s">
        <v>235</v>
      </c>
      <c r="B25" s="105" t="s">
        <v>13</v>
      </c>
      <c r="C25" s="114" t="s">
        <v>36</v>
      </c>
      <c r="D25" s="114" t="s">
        <v>15</v>
      </c>
      <c r="E25" s="114">
        <v>1</v>
      </c>
      <c r="F25" s="107" t="s">
        <v>16</v>
      </c>
      <c r="G25" s="109">
        <v>46327</v>
      </c>
      <c r="H25" s="103">
        <v>5550000</v>
      </c>
      <c r="I25" s="107">
        <v>3</v>
      </c>
      <c r="J25" s="107">
        <v>90</v>
      </c>
      <c r="K25" s="110">
        <v>339032</v>
      </c>
      <c r="L25" s="107">
        <v>500</v>
      </c>
      <c r="M25" s="111" t="s">
        <v>17</v>
      </c>
      <c r="N25" s="96"/>
      <c r="O25" s="96"/>
      <c r="P25" s="96"/>
    </row>
    <row r="26" spans="1:16" ht="210" customHeight="1" x14ac:dyDescent="0.4">
      <c r="A26" s="173">
        <v>55576</v>
      </c>
      <c r="B26" s="105" t="s">
        <v>13</v>
      </c>
      <c r="C26" s="114" t="s">
        <v>37</v>
      </c>
      <c r="D26" s="107" t="s">
        <v>15</v>
      </c>
      <c r="E26" s="107">
        <v>1</v>
      </c>
      <c r="F26" s="107" t="s">
        <v>16</v>
      </c>
      <c r="G26" s="109">
        <v>46327</v>
      </c>
      <c r="H26" s="103">
        <v>280000</v>
      </c>
      <c r="I26" s="107">
        <v>3</v>
      </c>
      <c r="J26" s="107">
        <v>90</v>
      </c>
      <c r="K26" s="110">
        <v>339032</v>
      </c>
      <c r="L26" s="107">
        <v>500</v>
      </c>
      <c r="M26" s="111" t="s">
        <v>17</v>
      </c>
      <c r="N26" s="96"/>
      <c r="O26" s="96"/>
      <c r="P26" s="96"/>
    </row>
    <row r="27" spans="1:16" ht="311.25" customHeight="1" x14ac:dyDescent="0.4">
      <c r="A27" s="173" t="s">
        <v>235</v>
      </c>
      <c r="B27" s="105" t="s">
        <v>13</v>
      </c>
      <c r="C27" s="106" t="s">
        <v>38</v>
      </c>
      <c r="D27" s="107" t="s">
        <v>15</v>
      </c>
      <c r="E27" s="107">
        <v>1</v>
      </c>
      <c r="F27" s="107" t="s">
        <v>16</v>
      </c>
      <c r="G27" s="109">
        <v>46296</v>
      </c>
      <c r="H27" s="103">
        <v>1000000</v>
      </c>
      <c r="I27" s="107">
        <v>3</v>
      </c>
      <c r="J27" s="107">
        <v>90</v>
      </c>
      <c r="K27" s="110">
        <v>339032</v>
      </c>
      <c r="L27" s="107">
        <v>500</v>
      </c>
      <c r="M27" s="111" t="s">
        <v>17</v>
      </c>
      <c r="N27" s="96"/>
      <c r="O27" s="96"/>
      <c r="P27" s="96"/>
    </row>
    <row r="28" spans="1:16" ht="151.5" customHeight="1" x14ac:dyDescent="0.4">
      <c r="A28" s="173" t="s">
        <v>235</v>
      </c>
      <c r="B28" s="105" t="s">
        <v>13</v>
      </c>
      <c r="C28" s="106" t="s">
        <v>39</v>
      </c>
      <c r="D28" s="114" t="s">
        <v>15</v>
      </c>
      <c r="E28" s="114">
        <v>1</v>
      </c>
      <c r="F28" s="107" t="s">
        <v>16</v>
      </c>
      <c r="G28" s="109">
        <v>46296</v>
      </c>
      <c r="H28" s="103">
        <v>2450000</v>
      </c>
      <c r="I28" s="107">
        <v>3</v>
      </c>
      <c r="J28" s="107">
        <v>90</v>
      </c>
      <c r="K28" s="110">
        <v>339032</v>
      </c>
      <c r="L28" s="107">
        <v>500</v>
      </c>
      <c r="M28" s="111" t="s">
        <v>17</v>
      </c>
      <c r="N28" s="96"/>
      <c r="O28" s="96"/>
      <c r="P28" s="96"/>
    </row>
    <row r="29" spans="1:16" ht="138.75" customHeight="1" x14ac:dyDescent="0.4">
      <c r="A29" s="173" t="s">
        <v>327</v>
      </c>
      <c r="B29" s="105" t="s">
        <v>13</v>
      </c>
      <c r="C29" s="106" t="s">
        <v>40</v>
      </c>
      <c r="D29" s="114" t="s">
        <v>15</v>
      </c>
      <c r="E29" s="114">
        <v>1</v>
      </c>
      <c r="F29" s="107" t="s">
        <v>16</v>
      </c>
      <c r="G29" s="109">
        <v>46296</v>
      </c>
      <c r="H29" s="103">
        <v>1500000</v>
      </c>
      <c r="I29" s="107">
        <v>3</v>
      </c>
      <c r="J29" s="107">
        <v>90</v>
      </c>
      <c r="K29" s="110">
        <v>339032</v>
      </c>
      <c r="L29" s="107">
        <v>500</v>
      </c>
      <c r="M29" s="111" t="s">
        <v>17</v>
      </c>
      <c r="N29" s="96"/>
      <c r="O29" s="96"/>
      <c r="P29" s="96"/>
    </row>
    <row r="30" spans="1:16" ht="171.75" customHeight="1" x14ac:dyDescent="0.4">
      <c r="A30" s="173" t="s">
        <v>236</v>
      </c>
      <c r="B30" s="105" t="s">
        <v>13</v>
      </c>
      <c r="C30" s="106" t="s">
        <v>41</v>
      </c>
      <c r="D30" s="114" t="s">
        <v>15</v>
      </c>
      <c r="E30" s="114">
        <v>1</v>
      </c>
      <c r="F30" s="107" t="s">
        <v>16</v>
      </c>
      <c r="G30" s="109">
        <v>46388</v>
      </c>
      <c r="H30" s="103">
        <v>300000</v>
      </c>
      <c r="I30" s="107">
        <v>3</v>
      </c>
      <c r="J30" s="107">
        <v>90</v>
      </c>
      <c r="K30" s="110">
        <v>339032</v>
      </c>
      <c r="L30" s="107">
        <v>500</v>
      </c>
      <c r="M30" s="111" t="s">
        <v>17</v>
      </c>
      <c r="N30" s="96"/>
      <c r="O30" s="96"/>
      <c r="P30" s="96"/>
    </row>
    <row r="31" spans="1:16" ht="187.5" customHeight="1" x14ac:dyDescent="0.4">
      <c r="A31" s="173" t="s">
        <v>236</v>
      </c>
      <c r="B31" s="105" t="s">
        <v>13</v>
      </c>
      <c r="C31" s="106" t="s">
        <v>42</v>
      </c>
      <c r="D31" s="114" t="s">
        <v>15</v>
      </c>
      <c r="E31" s="107">
        <v>1</v>
      </c>
      <c r="F31" s="107" t="s">
        <v>16</v>
      </c>
      <c r="G31" s="109">
        <v>46600</v>
      </c>
      <c r="H31" s="103">
        <v>50000</v>
      </c>
      <c r="I31" s="107">
        <v>3</v>
      </c>
      <c r="J31" s="107">
        <v>90</v>
      </c>
      <c r="K31" s="110">
        <v>339032</v>
      </c>
      <c r="L31" s="107">
        <v>500</v>
      </c>
      <c r="M31" s="111" t="s">
        <v>17</v>
      </c>
      <c r="N31" s="96"/>
      <c r="O31" s="96"/>
      <c r="P31" s="96"/>
    </row>
    <row r="32" spans="1:16" ht="166.5" customHeight="1" x14ac:dyDescent="0.4">
      <c r="A32" s="173" t="s">
        <v>236</v>
      </c>
      <c r="B32" s="105" t="s">
        <v>13</v>
      </c>
      <c r="C32" s="114" t="s">
        <v>43</v>
      </c>
      <c r="D32" s="114" t="s">
        <v>15</v>
      </c>
      <c r="E32" s="107">
        <v>1</v>
      </c>
      <c r="F32" s="107" t="s">
        <v>16</v>
      </c>
      <c r="G32" s="109">
        <v>46419</v>
      </c>
      <c r="H32" s="103">
        <v>1200000</v>
      </c>
      <c r="I32" s="107">
        <v>3</v>
      </c>
      <c r="J32" s="107">
        <v>90</v>
      </c>
      <c r="K32" s="110">
        <v>339032</v>
      </c>
      <c r="L32" s="107">
        <v>500</v>
      </c>
      <c r="M32" s="111" t="s">
        <v>17</v>
      </c>
      <c r="N32" s="96"/>
      <c r="O32" s="96"/>
      <c r="P32" s="96"/>
    </row>
    <row r="33" spans="1:16" ht="181.5" customHeight="1" x14ac:dyDescent="0.4">
      <c r="A33" s="173" t="s">
        <v>236</v>
      </c>
      <c r="B33" s="115" t="s">
        <v>13</v>
      </c>
      <c r="C33" s="106" t="s">
        <v>44</v>
      </c>
      <c r="D33" s="114" t="s">
        <v>15</v>
      </c>
      <c r="E33" s="107">
        <v>1</v>
      </c>
      <c r="F33" s="107" t="s">
        <v>16</v>
      </c>
      <c r="G33" s="109">
        <v>46447</v>
      </c>
      <c r="H33" s="103">
        <v>30000</v>
      </c>
      <c r="I33" s="107">
        <v>3</v>
      </c>
      <c r="J33" s="107">
        <v>90</v>
      </c>
      <c r="K33" s="110">
        <v>339032</v>
      </c>
      <c r="L33" s="107">
        <v>500</v>
      </c>
      <c r="M33" s="111" t="s">
        <v>17</v>
      </c>
      <c r="N33" s="96"/>
      <c r="O33" s="96"/>
      <c r="P33" s="96"/>
    </row>
    <row r="34" spans="1:16" ht="176.25" customHeight="1" x14ac:dyDescent="0.4">
      <c r="A34" s="173" t="s">
        <v>236</v>
      </c>
      <c r="B34" s="115" t="s">
        <v>13</v>
      </c>
      <c r="C34" s="106" t="s">
        <v>45</v>
      </c>
      <c r="D34" s="114" t="s">
        <v>15</v>
      </c>
      <c r="E34" s="107">
        <v>1</v>
      </c>
      <c r="F34" s="107" t="s">
        <v>16</v>
      </c>
      <c r="G34" s="109">
        <v>46447</v>
      </c>
      <c r="H34" s="103">
        <v>100000</v>
      </c>
      <c r="I34" s="107">
        <v>3</v>
      </c>
      <c r="J34" s="107">
        <v>90</v>
      </c>
      <c r="K34" s="110">
        <v>339032</v>
      </c>
      <c r="L34" s="107">
        <v>500</v>
      </c>
      <c r="M34" s="111" t="s">
        <v>17</v>
      </c>
      <c r="N34" s="96"/>
      <c r="O34" s="96"/>
      <c r="P34" s="96"/>
    </row>
    <row r="35" spans="1:16" ht="217.5" customHeight="1" x14ac:dyDescent="0.4">
      <c r="A35" s="173" t="s">
        <v>236</v>
      </c>
      <c r="B35" s="105" t="s">
        <v>13</v>
      </c>
      <c r="C35" s="106" t="s">
        <v>46</v>
      </c>
      <c r="D35" s="107" t="s">
        <v>15</v>
      </c>
      <c r="E35" s="107">
        <v>1</v>
      </c>
      <c r="F35" s="107" t="s">
        <v>16</v>
      </c>
      <c r="G35" s="109">
        <v>46508</v>
      </c>
      <c r="H35" s="103">
        <v>350000</v>
      </c>
      <c r="I35" s="107">
        <v>3</v>
      </c>
      <c r="J35" s="107">
        <v>90</v>
      </c>
      <c r="K35" s="110">
        <v>339032</v>
      </c>
      <c r="L35" s="107">
        <v>500</v>
      </c>
      <c r="M35" s="111" t="s">
        <v>17</v>
      </c>
      <c r="N35" s="96"/>
      <c r="O35" s="96"/>
      <c r="P35" s="96"/>
    </row>
    <row r="36" spans="1:16" ht="195" customHeight="1" x14ac:dyDescent="0.4">
      <c r="A36" s="173" t="s">
        <v>236</v>
      </c>
      <c r="B36" s="105" t="s">
        <v>13</v>
      </c>
      <c r="C36" s="106" t="s">
        <v>47</v>
      </c>
      <c r="D36" s="107" t="s">
        <v>15</v>
      </c>
      <c r="E36" s="107">
        <v>1</v>
      </c>
      <c r="F36" s="107" t="s">
        <v>16</v>
      </c>
      <c r="G36" s="109">
        <v>46447</v>
      </c>
      <c r="H36" s="103">
        <v>200000</v>
      </c>
      <c r="I36" s="107">
        <v>3</v>
      </c>
      <c r="J36" s="107">
        <v>90</v>
      </c>
      <c r="K36" s="110">
        <v>339032</v>
      </c>
      <c r="L36" s="107">
        <v>500</v>
      </c>
      <c r="M36" s="111" t="s">
        <v>17</v>
      </c>
      <c r="N36" s="96"/>
      <c r="O36" s="96"/>
      <c r="P36" s="96"/>
    </row>
    <row r="37" spans="1:16" ht="195" customHeight="1" x14ac:dyDescent="0.4">
      <c r="A37" s="173"/>
      <c r="B37" s="105"/>
      <c r="C37" s="106"/>
      <c r="D37" s="107"/>
      <c r="E37" s="107"/>
      <c r="F37" s="107"/>
      <c r="G37" s="109"/>
      <c r="H37" s="103">
        <f>SUM(H7:H36)</f>
        <v>25240000</v>
      </c>
      <c r="I37" s="107"/>
      <c r="J37" s="107"/>
      <c r="K37" s="110"/>
      <c r="L37" s="107"/>
      <c r="M37" s="111"/>
      <c r="N37" s="96"/>
      <c r="O37" s="96"/>
      <c r="P37" s="96"/>
    </row>
    <row r="38" spans="1:16" ht="99" customHeight="1" x14ac:dyDescent="0.4">
      <c r="A38" s="281" t="s">
        <v>237</v>
      </c>
      <c r="B38" s="282" t="s">
        <v>193</v>
      </c>
      <c r="C38" s="283" t="s">
        <v>194</v>
      </c>
      <c r="D38" s="276" t="s">
        <v>61</v>
      </c>
      <c r="E38" s="283">
        <v>2</v>
      </c>
      <c r="F38" s="276" t="s">
        <v>195</v>
      </c>
      <c r="G38" s="240">
        <v>2027</v>
      </c>
      <c r="H38" s="280">
        <v>400000</v>
      </c>
      <c r="I38" s="107">
        <v>3</v>
      </c>
      <c r="J38" s="107">
        <v>90</v>
      </c>
      <c r="K38" s="240">
        <v>339039</v>
      </c>
      <c r="L38" s="240">
        <v>500</v>
      </c>
      <c r="M38" s="117" t="s">
        <v>200</v>
      </c>
      <c r="N38" s="96"/>
      <c r="O38" s="284" t="s">
        <v>340</v>
      </c>
      <c r="P38" s="96"/>
    </row>
    <row r="39" spans="1:16" ht="183" customHeight="1" x14ac:dyDescent="0.4">
      <c r="A39" s="173" t="s">
        <v>238</v>
      </c>
      <c r="B39" s="105" t="s">
        <v>193</v>
      </c>
      <c r="C39" s="106" t="s">
        <v>197</v>
      </c>
      <c r="D39" s="107" t="s">
        <v>61</v>
      </c>
      <c r="E39" s="106">
        <v>6</v>
      </c>
      <c r="F39" s="107" t="s">
        <v>198</v>
      </c>
      <c r="G39" s="240">
        <v>2027</v>
      </c>
      <c r="H39" s="280">
        <v>15000000</v>
      </c>
      <c r="I39" s="107">
        <v>4</v>
      </c>
      <c r="J39" s="107">
        <v>90</v>
      </c>
      <c r="K39" s="240">
        <v>449051</v>
      </c>
      <c r="L39" s="240">
        <v>500</v>
      </c>
      <c r="M39" s="117" t="s">
        <v>200</v>
      </c>
      <c r="N39" s="96"/>
      <c r="O39" s="272" t="s">
        <v>343</v>
      </c>
      <c r="P39" s="96"/>
    </row>
    <row r="40" spans="1:16" ht="188.25" customHeight="1" x14ac:dyDescent="0.4">
      <c r="A40" s="173" t="s">
        <v>239</v>
      </c>
      <c r="B40" s="105" t="s">
        <v>193</v>
      </c>
      <c r="C40" s="118" t="s">
        <v>199</v>
      </c>
      <c r="D40" s="162" t="s">
        <v>61</v>
      </c>
      <c r="E40" s="113">
        <v>1</v>
      </c>
      <c r="F40" s="107" t="s">
        <v>195</v>
      </c>
      <c r="G40" s="107">
        <v>2027</v>
      </c>
      <c r="H40" s="241">
        <v>11000000</v>
      </c>
      <c r="I40" s="107">
        <v>3</v>
      </c>
      <c r="J40" s="107">
        <v>90</v>
      </c>
      <c r="K40" s="276">
        <v>449030</v>
      </c>
      <c r="L40" s="107">
        <v>500</v>
      </c>
      <c r="M40" s="111" t="s">
        <v>200</v>
      </c>
      <c r="N40" s="96"/>
      <c r="O40" s="285" t="s">
        <v>341</v>
      </c>
      <c r="P40" s="96"/>
    </row>
    <row r="41" spans="1:16" ht="60" customHeight="1" x14ac:dyDescent="0.4">
      <c r="A41" s="173" t="s">
        <v>240</v>
      </c>
      <c r="B41" s="105" t="s">
        <v>193</v>
      </c>
      <c r="C41" s="106" t="s">
        <v>201</v>
      </c>
      <c r="D41" s="113" t="s">
        <v>61</v>
      </c>
      <c r="E41" s="113">
        <v>1</v>
      </c>
      <c r="F41" s="107" t="s">
        <v>195</v>
      </c>
      <c r="G41" s="107">
        <v>2027</v>
      </c>
      <c r="H41" s="103">
        <v>16000000</v>
      </c>
      <c r="I41" s="107">
        <v>4</v>
      </c>
      <c r="J41" s="107">
        <v>90</v>
      </c>
      <c r="K41" s="107">
        <v>449051</v>
      </c>
      <c r="L41" s="107">
        <v>500</v>
      </c>
      <c r="M41" s="111" t="s">
        <v>202</v>
      </c>
      <c r="N41" s="96"/>
      <c r="O41" s="272" t="s">
        <v>336</v>
      </c>
      <c r="P41" s="96"/>
    </row>
    <row r="42" spans="1:16" ht="236.25" customHeight="1" x14ac:dyDescent="0.4">
      <c r="A42" s="173" t="s">
        <v>240</v>
      </c>
      <c r="B42" s="105" t="s">
        <v>193</v>
      </c>
      <c r="C42" s="106" t="s">
        <v>203</v>
      </c>
      <c r="D42" s="107" t="s">
        <v>204</v>
      </c>
      <c r="E42" s="107">
        <v>125</v>
      </c>
      <c r="F42" s="107" t="s">
        <v>195</v>
      </c>
      <c r="G42" s="107">
        <v>2027</v>
      </c>
      <c r="H42" s="103">
        <v>10000000</v>
      </c>
      <c r="I42" s="107">
        <v>4</v>
      </c>
      <c r="J42" s="107">
        <v>90</v>
      </c>
      <c r="K42" s="107">
        <v>449049</v>
      </c>
      <c r="L42" s="107">
        <v>500</v>
      </c>
      <c r="M42" s="111" t="s">
        <v>200</v>
      </c>
      <c r="N42" s="96"/>
      <c r="O42" s="96" t="s">
        <v>343</v>
      </c>
      <c r="P42" s="96"/>
    </row>
    <row r="43" spans="1:16" ht="246" customHeight="1" x14ac:dyDescent="0.4">
      <c r="A43" s="173" t="s">
        <v>240</v>
      </c>
      <c r="B43" s="105" t="s">
        <v>193</v>
      </c>
      <c r="C43" s="106" t="s">
        <v>205</v>
      </c>
      <c r="D43" s="107" t="s">
        <v>204</v>
      </c>
      <c r="E43" s="107">
        <v>62.6</v>
      </c>
      <c r="F43" s="107" t="s">
        <v>195</v>
      </c>
      <c r="G43" s="107">
        <v>2027</v>
      </c>
      <c r="H43" s="103">
        <v>13700000</v>
      </c>
      <c r="I43" s="107">
        <v>4</v>
      </c>
      <c r="J43" s="107">
        <v>90</v>
      </c>
      <c r="K43" s="107">
        <v>449049</v>
      </c>
      <c r="L43" s="107">
        <v>500</v>
      </c>
      <c r="M43" s="111" t="s">
        <v>200</v>
      </c>
      <c r="N43" s="96"/>
      <c r="O43" s="272" t="s">
        <v>342</v>
      </c>
      <c r="P43" s="96"/>
    </row>
    <row r="44" spans="1:16" ht="313.5" customHeight="1" x14ac:dyDescent="0.4">
      <c r="A44" s="173" t="s">
        <v>241</v>
      </c>
      <c r="B44" s="105" t="s">
        <v>193</v>
      </c>
      <c r="C44" s="283" t="s">
        <v>206</v>
      </c>
      <c r="D44" s="107" t="s">
        <v>61</v>
      </c>
      <c r="E44" s="107">
        <v>1</v>
      </c>
      <c r="F44" s="106" t="s">
        <v>198</v>
      </c>
      <c r="G44" s="107">
        <v>2027</v>
      </c>
      <c r="H44" s="278">
        <v>800000</v>
      </c>
      <c r="I44" s="240">
        <v>3</v>
      </c>
      <c r="J44" s="240">
        <v>90</v>
      </c>
      <c r="K44" s="279">
        <v>339037</v>
      </c>
      <c r="L44" s="107">
        <v>759</v>
      </c>
      <c r="M44" s="122" t="s">
        <v>207</v>
      </c>
      <c r="N44" s="96"/>
      <c r="O44" s="284"/>
      <c r="P44" s="96"/>
    </row>
    <row r="45" spans="1:16" ht="234.75" customHeight="1" x14ac:dyDescent="0.4">
      <c r="A45" s="173" t="s">
        <v>242</v>
      </c>
      <c r="B45" s="105" t="s">
        <v>193</v>
      </c>
      <c r="C45" s="114" t="s">
        <v>208</v>
      </c>
      <c r="D45" s="114" t="s">
        <v>61</v>
      </c>
      <c r="E45" s="114" t="s">
        <v>209</v>
      </c>
      <c r="F45" s="106" t="s">
        <v>198</v>
      </c>
      <c r="G45" s="107">
        <v>2027</v>
      </c>
      <c r="H45" s="103">
        <v>20000000</v>
      </c>
      <c r="I45" s="108">
        <v>3</v>
      </c>
      <c r="J45" s="107">
        <v>90</v>
      </c>
      <c r="K45" s="107">
        <v>449030</v>
      </c>
      <c r="L45" s="107">
        <v>500</v>
      </c>
      <c r="M45" s="111" t="s">
        <v>196</v>
      </c>
      <c r="N45" s="96"/>
      <c r="O45" s="272" t="s">
        <v>336</v>
      </c>
      <c r="P45" s="286">
        <f>+H38+H44+H48+H49+H50+H51+H52</f>
        <v>3709999.92</v>
      </c>
    </row>
    <row r="46" spans="1:16" ht="189.75" customHeight="1" x14ac:dyDescent="0.4">
      <c r="A46" s="173" t="s">
        <v>240</v>
      </c>
      <c r="B46" s="105" t="s">
        <v>193</v>
      </c>
      <c r="C46" s="114" t="s">
        <v>210</v>
      </c>
      <c r="D46" s="114" t="s">
        <v>61</v>
      </c>
      <c r="E46" s="114">
        <v>1</v>
      </c>
      <c r="F46" s="106" t="s">
        <v>198</v>
      </c>
      <c r="G46" s="107">
        <v>2027</v>
      </c>
      <c r="H46" s="103">
        <v>7000000</v>
      </c>
      <c r="I46" s="107">
        <v>4</v>
      </c>
      <c r="J46" s="107">
        <v>90</v>
      </c>
      <c r="K46" s="107">
        <v>449051</v>
      </c>
      <c r="L46" s="107">
        <v>500</v>
      </c>
      <c r="M46" s="111" t="s">
        <v>200</v>
      </c>
      <c r="N46" s="96"/>
      <c r="O46" s="272" t="s">
        <v>336</v>
      </c>
      <c r="P46" s="220">
        <v>3751000</v>
      </c>
    </row>
    <row r="47" spans="1:16" ht="245.25" customHeight="1" x14ac:dyDescent="0.4">
      <c r="A47" s="173" t="s">
        <v>243</v>
      </c>
      <c r="B47" s="105" t="s">
        <v>193</v>
      </c>
      <c r="C47" s="114" t="s">
        <v>211</v>
      </c>
      <c r="D47" s="114" t="s">
        <v>61</v>
      </c>
      <c r="E47" s="114">
        <v>1</v>
      </c>
      <c r="F47" s="106" t="s">
        <v>198</v>
      </c>
      <c r="G47" s="107">
        <v>2027</v>
      </c>
      <c r="H47" s="277">
        <v>1000000</v>
      </c>
      <c r="I47" s="107">
        <v>3</v>
      </c>
      <c r="J47" s="107">
        <v>90</v>
      </c>
      <c r="K47" s="276">
        <v>339039</v>
      </c>
      <c r="L47" s="107">
        <v>500</v>
      </c>
      <c r="M47" s="111" t="s">
        <v>202</v>
      </c>
      <c r="N47" s="96"/>
      <c r="O47" s="272" t="s">
        <v>343</v>
      </c>
      <c r="P47" s="220">
        <f>+P45-P46</f>
        <v>-41000.080000000075</v>
      </c>
    </row>
    <row r="48" spans="1:16" ht="178.5" customHeight="1" x14ac:dyDescent="0.4">
      <c r="A48" s="173" t="s">
        <v>244</v>
      </c>
      <c r="B48" s="105" t="s">
        <v>193</v>
      </c>
      <c r="C48" s="283" t="s">
        <v>218</v>
      </c>
      <c r="D48" s="107" t="s">
        <v>219</v>
      </c>
      <c r="E48" s="107">
        <v>12</v>
      </c>
      <c r="F48" s="107" t="s">
        <v>220</v>
      </c>
      <c r="G48" s="107">
        <v>2027</v>
      </c>
      <c r="H48" s="103">
        <v>699999.96</v>
      </c>
      <c r="I48" s="107">
        <v>3</v>
      </c>
      <c r="J48" s="107">
        <v>90</v>
      </c>
      <c r="K48" s="276">
        <v>339039</v>
      </c>
      <c r="L48" s="159">
        <v>759</v>
      </c>
      <c r="M48" s="111" t="s">
        <v>202</v>
      </c>
      <c r="N48" s="96"/>
      <c r="O48" s="272" t="s">
        <v>339</v>
      </c>
      <c r="P48" s="96"/>
    </row>
    <row r="49" spans="1:20" ht="178.5" customHeight="1" x14ac:dyDescent="0.4">
      <c r="A49" s="173" t="s">
        <v>245</v>
      </c>
      <c r="B49" s="105" t="s">
        <v>193</v>
      </c>
      <c r="C49" s="283" t="s">
        <v>221</v>
      </c>
      <c r="D49" s="107" t="s">
        <v>219</v>
      </c>
      <c r="E49" s="107">
        <v>12</v>
      </c>
      <c r="F49" s="107" t="s">
        <v>220</v>
      </c>
      <c r="G49" s="107">
        <v>2027</v>
      </c>
      <c r="H49" s="103">
        <v>199999.96</v>
      </c>
      <c r="I49" s="107">
        <v>3</v>
      </c>
      <c r="J49" s="107">
        <v>90</v>
      </c>
      <c r="K49" s="276">
        <v>333039</v>
      </c>
      <c r="L49" s="159">
        <v>759</v>
      </c>
      <c r="M49" s="111" t="s">
        <v>202</v>
      </c>
      <c r="N49" s="96"/>
      <c r="O49" s="272" t="s">
        <v>339</v>
      </c>
      <c r="P49" s="96"/>
    </row>
    <row r="50" spans="1:20" ht="178.5" customHeight="1" x14ac:dyDescent="0.4">
      <c r="A50" s="173" t="s">
        <v>246</v>
      </c>
      <c r="B50" s="105" t="s">
        <v>193</v>
      </c>
      <c r="C50" s="283" t="s">
        <v>222</v>
      </c>
      <c r="D50" s="107" t="s">
        <v>219</v>
      </c>
      <c r="E50" s="107">
        <v>12</v>
      </c>
      <c r="F50" s="107" t="s">
        <v>220</v>
      </c>
      <c r="G50" s="107">
        <v>2027</v>
      </c>
      <c r="H50" s="277">
        <v>960000</v>
      </c>
      <c r="I50" s="107">
        <v>3</v>
      </c>
      <c r="J50" s="107">
        <v>90</v>
      </c>
      <c r="K50" s="276">
        <v>339037</v>
      </c>
      <c r="L50" s="159">
        <v>500</v>
      </c>
      <c r="M50" s="111" t="s">
        <v>202</v>
      </c>
      <c r="N50" s="96"/>
      <c r="O50" s="222">
        <f>+H48+H49+H51+H52</f>
        <v>1549999.92</v>
      </c>
      <c r="P50" s="286">
        <f>+H38+H44+H47+H48+H49+H50+H51+H52</f>
        <v>4709999.92</v>
      </c>
    </row>
    <row r="51" spans="1:20" ht="178.5" customHeight="1" x14ac:dyDescent="0.4">
      <c r="A51" s="173" t="s">
        <v>247</v>
      </c>
      <c r="B51" s="105" t="s">
        <v>193</v>
      </c>
      <c r="C51" s="283" t="s">
        <v>223</v>
      </c>
      <c r="D51" s="107" t="s">
        <v>61</v>
      </c>
      <c r="E51" s="107">
        <v>1</v>
      </c>
      <c r="F51" s="107" t="s">
        <v>224</v>
      </c>
      <c r="G51" s="107">
        <v>2027</v>
      </c>
      <c r="H51" s="241">
        <v>500000</v>
      </c>
      <c r="I51" s="240">
        <v>3</v>
      </c>
      <c r="J51" s="240">
        <v>90</v>
      </c>
      <c r="K51" s="240">
        <v>339039</v>
      </c>
      <c r="L51" s="159">
        <v>759</v>
      </c>
      <c r="M51" s="111" t="s">
        <v>202</v>
      </c>
      <c r="N51" s="96"/>
      <c r="O51" s="272" t="s">
        <v>339</v>
      </c>
      <c r="P51" s="286">
        <f>P50-P46</f>
        <v>958999.91999999993</v>
      </c>
    </row>
    <row r="52" spans="1:20" ht="178.5" customHeight="1" x14ac:dyDescent="0.4">
      <c r="A52" s="173">
        <v>4543</v>
      </c>
      <c r="B52" s="105" t="s">
        <v>193</v>
      </c>
      <c r="C52" s="283" t="s">
        <v>225</v>
      </c>
      <c r="D52" s="107" t="s">
        <v>61</v>
      </c>
      <c r="E52" s="107">
        <v>1</v>
      </c>
      <c r="F52" s="107" t="s">
        <v>224</v>
      </c>
      <c r="G52" s="107">
        <v>2027</v>
      </c>
      <c r="H52" s="241">
        <v>150000</v>
      </c>
      <c r="I52" s="240">
        <v>3</v>
      </c>
      <c r="J52" s="240">
        <v>90</v>
      </c>
      <c r="K52" s="240">
        <v>339039</v>
      </c>
      <c r="L52" s="107">
        <v>759</v>
      </c>
      <c r="M52" s="111" t="s">
        <v>202</v>
      </c>
      <c r="N52" s="96"/>
      <c r="O52" s="272" t="s">
        <v>339</v>
      </c>
      <c r="P52" s="220"/>
    </row>
    <row r="53" spans="1:20" ht="178.5" customHeight="1" x14ac:dyDescent="0.4">
      <c r="A53" s="173"/>
      <c r="B53" s="273"/>
      <c r="C53" s="274"/>
      <c r="D53" s="125"/>
      <c r="E53" s="107"/>
      <c r="F53" s="107"/>
      <c r="G53" s="107"/>
      <c r="H53" s="103"/>
      <c r="I53" s="107"/>
      <c r="J53" s="107"/>
      <c r="K53" s="107"/>
      <c r="L53" s="275"/>
      <c r="M53" s="111"/>
      <c r="N53" s="96"/>
      <c r="O53" s="96"/>
      <c r="P53" s="220"/>
    </row>
    <row r="54" spans="1:20" ht="409.5" customHeight="1" x14ac:dyDescent="0.4">
      <c r="A54" s="179">
        <v>8305</v>
      </c>
      <c r="B54" s="180" t="s">
        <v>59</v>
      </c>
      <c r="C54" s="181" t="s">
        <v>60</v>
      </c>
      <c r="D54" s="182" t="s">
        <v>61</v>
      </c>
      <c r="E54" s="183">
        <v>10000</v>
      </c>
      <c r="F54" s="184" t="s">
        <v>63</v>
      </c>
      <c r="G54" s="185">
        <v>46447</v>
      </c>
      <c r="H54" s="186">
        <v>15000</v>
      </c>
      <c r="I54" s="187">
        <v>3</v>
      </c>
      <c r="J54" s="184">
        <v>90</v>
      </c>
      <c r="K54" s="184">
        <v>339030</v>
      </c>
      <c r="L54" s="188">
        <v>500</v>
      </c>
      <c r="M54" s="189" t="s">
        <v>64</v>
      </c>
      <c r="N54" s="96"/>
      <c r="O54" s="96"/>
      <c r="P54" s="222"/>
    </row>
    <row r="55" spans="1:20" ht="84" customHeight="1" x14ac:dyDescent="0.4">
      <c r="A55" s="202"/>
      <c r="B55" s="203" t="s">
        <v>59</v>
      </c>
      <c r="C55" s="204" t="s">
        <v>333</v>
      </c>
      <c r="D55" s="205" t="s">
        <v>182</v>
      </c>
      <c r="E55" s="206"/>
      <c r="F55" s="207" t="s">
        <v>195</v>
      </c>
      <c r="G55" s="208">
        <v>46447</v>
      </c>
      <c r="H55" s="209">
        <v>480000</v>
      </c>
      <c r="I55" s="210" t="s">
        <v>331</v>
      </c>
      <c r="J55" s="211">
        <v>90</v>
      </c>
      <c r="K55" s="206">
        <v>339020</v>
      </c>
      <c r="L55" s="212">
        <v>500</v>
      </c>
      <c r="M55" s="213" t="s">
        <v>332</v>
      </c>
      <c r="N55" s="96"/>
      <c r="O55" s="96"/>
      <c r="P55" s="220"/>
    </row>
    <row r="56" spans="1:20" ht="57" x14ac:dyDescent="0.4">
      <c r="A56" s="202" t="s">
        <v>230</v>
      </c>
      <c r="B56" s="214" t="s">
        <v>59</v>
      </c>
      <c r="C56" s="215" t="s">
        <v>30</v>
      </c>
      <c r="D56" s="211" t="s">
        <v>15</v>
      </c>
      <c r="E56" s="211">
        <v>1</v>
      </c>
      <c r="F56" s="211" t="s">
        <v>16</v>
      </c>
      <c r="G56" s="216">
        <v>46296</v>
      </c>
      <c r="H56" s="217">
        <v>300000</v>
      </c>
      <c r="I56" s="211">
        <v>3</v>
      </c>
      <c r="J56" s="211">
        <v>90</v>
      </c>
      <c r="K56" s="218">
        <v>339032</v>
      </c>
      <c r="L56" s="211">
        <v>500</v>
      </c>
      <c r="M56" s="219" t="s">
        <v>17</v>
      </c>
      <c r="N56" s="96"/>
      <c r="O56" s="96"/>
      <c r="P56" s="222"/>
    </row>
    <row r="57" spans="1:20" ht="79.5" customHeight="1" x14ac:dyDescent="0.4">
      <c r="A57" s="179" t="s">
        <v>236</v>
      </c>
      <c r="B57" s="190" t="s">
        <v>59</v>
      </c>
      <c r="C57" s="191" t="s">
        <v>83</v>
      </c>
      <c r="D57" s="192" t="s">
        <v>84</v>
      </c>
      <c r="E57" s="193" t="s">
        <v>85</v>
      </c>
      <c r="F57" s="194" t="s">
        <v>63</v>
      </c>
      <c r="G57" s="195">
        <v>46447</v>
      </c>
      <c r="H57" s="196">
        <v>263000</v>
      </c>
      <c r="I57" s="187">
        <v>3</v>
      </c>
      <c r="J57" s="184">
        <v>90</v>
      </c>
      <c r="K57" s="193">
        <v>339039</v>
      </c>
      <c r="L57" s="188">
        <v>500</v>
      </c>
      <c r="M57" s="197" t="s">
        <v>64</v>
      </c>
      <c r="N57" s="96"/>
      <c r="O57" s="96"/>
      <c r="P57" s="222"/>
      <c r="Q57" s="221"/>
    </row>
    <row r="58" spans="1:20" ht="79.5" customHeight="1" x14ac:dyDescent="0.4">
      <c r="A58" s="179"/>
      <c r="B58" s="198"/>
      <c r="C58" s="199"/>
      <c r="D58" s="192"/>
      <c r="E58" s="192"/>
      <c r="F58" s="192" t="s">
        <v>330</v>
      </c>
      <c r="G58" s="200"/>
      <c r="H58" s="196">
        <f>SUM(H54:H57)</f>
        <v>1058000</v>
      </c>
      <c r="I58" s="187"/>
      <c r="J58" s="184"/>
      <c r="K58" s="192"/>
      <c r="L58" s="201"/>
      <c r="M58" s="197"/>
      <c r="N58" s="96"/>
      <c r="O58" s="220"/>
      <c r="P58" s="220"/>
    </row>
    <row r="59" spans="1:20" ht="94.5" customHeight="1" x14ac:dyDescent="0.4">
      <c r="A59" s="223">
        <v>4543</v>
      </c>
      <c r="B59" s="224" t="s">
        <v>90</v>
      </c>
      <c r="C59" s="225" t="s">
        <v>97</v>
      </c>
      <c r="D59" s="226" t="s">
        <v>98</v>
      </c>
      <c r="E59" s="226">
        <v>18</v>
      </c>
      <c r="F59" s="226" t="s">
        <v>93</v>
      </c>
      <c r="G59" s="227">
        <v>46661</v>
      </c>
      <c r="H59" s="228">
        <v>1296</v>
      </c>
      <c r="I59" s="229">
        <v>3</v>
      </c>
      <c r="J59" s="226">
        <v>90</v>
      </c>
      <c r="K59" s="226">
        <v>339030</v>
      </c>
      <c r="L59" s="230">
        <v>500</v>
      </c>
      <c r="M59" s="231" t="s">
        <v>95</v>
      </c>
      <c r="N59" s="96"/>
      <c r="O59" s="96"/>
      <c r="P59" s="222"/>
      <c r="T59" s="221"/>
    </row>
    <row r="60" spans="1:20" ht="82.5" customHeight="1" x14ac:dyDescent="0.4">
      <c r="A60" s="173" t="s">
        <v>252</v>
      </c>
      <c r="B60" s="105" t="s">
        <v>90</v>
      </c>
      <c r="C60" s="106" t="s">
        <v>100</v>
      </c>
      <c r="D60" s="107" t="s">
        <v>101</v>
      </c>
      <c r="E60" s="107">
        <v>7296</v>
      </c>
      <c r="F60" s="107" t="s">
        <v>93</v>
      </c>
      <c r="G60" s="109">
        <v>46388</v>
      </c>
      <c r="H60" s="103">
        <v>34291.199999999997</v>
      </c>
      <c r="I60" s="119">
        <v>3</v>
      </c>
      <c r="J60" s="107">
        <v>90</v>
      </c>
      <c r="K60" s="107">
        <v>339049</v>
      </c>
      <c r="L60" s="140">
        <v>500</v>
      </c>
      <c r="M60" s="160" t="s">
        <v>103</v>
      </c>
      <c r="N60" s="96"/>
      <c r="O60" s="96"/>
      <c r="P60" s="222"/>
    </row>
    <row r="61" spans="1:20" ht="96" customHeight="1" x14ac:dyDescent="0.4">
      <c r="A61" s="173" t="s">
        <v>253</v>
      </c>
      <c r="B61" s="105" t="s">
        <v>90</v>
      </c>
      <c r="C61" s="106" t="s">
        <v>105</v>
      </c>
      <c r="D61" s="114" t="s">
        <v>61</v>
      </c>
      <c r="E61" s="114">
        <v>8</v>
      </c>
      <c r="F61" s="107" t="s">
        <v>93</v>
      </c>
      <c r="G61" s="109">
        <v>46447</v>
      </c>
      <c r="H61" s="103">
        <v>2650</v>
      </c>
      <c r="I61" s="119">
        <v>3</v>
      </c>
      <c r="J61" s="107">
        <v>90</v>
      </c>
      <c r="K61" s="107">
        <v>339040</v>
      </c>
      <c r="L61" s="140">
        <v>500</v>
      </c>
      <c r="M61" s="160" t="s">
        <v>95</v>
      </c>
      <c r="N61" s="96"/>
      <c r="O61" s="96"/>
      <c r="P61" s="96"/>
    </row>
    <row r="62" spans="1:20" ht="92.25" customHeight="1" x14ac:dyDescent="0.4">
      <c r="A62" s="173" t="s">
        <v>245</v>
      </c>
      <c r="B62" s="105" t="s">
        <v>90</v>
      </c>
      <c r="C62" s="114" t="s">
        <v>111</v>
      </c>
      <c r="D62" s="141" t="s">
        <v>112</v>
      </c>
      <c r="E62" s="142">
        <v>2500</v>
      </c>
      <c r="F62" s="106" t="s">
        <v>113</v>
      </c>
      <c r="G62" s="109">
        <v>46388</v>
      </c>
      <c r="H62" s="103">
        <v>65000</v>
      </c>
      <c r="I62" s="119">
        <v>3</v>
      </c>
      <c r="J62" s="107">
        <v>90</v>
      </c>
      <c r="K62" s="106">
        <v>339039</v>
      </c>
      <c r="L62" s="140">
        <v>500</v>
      </c>
      <c r="M62" s="111" t="s">
        <v>95</v>
      </c>
      <c r="N62" s="96"/>
      <c r="O62" s="96"/>
      <c r="P62" s="220"/>
    </row>
    <row r="63" spans="1:20" ht="66" customHeight="1" x14ac:dyDescent="0.4">
      <c r="A63" s="173" t="s">
        <v>244</v>
      </c>
      <c r="B63" s="105" t="s">
        <v>90</v>
      </c>
      <c r="C63" s="114" t="s">
        <v>115</v>
      </c>
      <c r="D63" s="141" t="s">
        <v>116</v>
      </c>
      <c r="E63" s="142">
        <v>190000</v>
      </c>
      <c r="F63" s="106" t="s">
        <v>113</v>
      </c>
      <c r="G63" s="109">
        <v>46388</v>
      </c>
      <c r="H63" s="103">
        <v>171000</v>
      </c>
      <c r="I63" s="119">
        <v>3</v>
      </c>
      <c r="J63" s="107">
        <v>90</v>
      </c>
      <c r="K63" s="106">
        <v>339039</v>
      </c>
      <c r="L63" s="140">
        <v>500</v>
      </c>
      <c r="M63" s="111" t="s">
        <v>95</v>
      </c>
      <c r="N63" s="96"/>
      <c r="O63" s="96"/>
      <c r="P63" s="220"/>
    </row>
    <row r="64" spans="1:20" ht="84.75" customHeight="1" x14ac:dyDescent="0.4">
      <c r="A64" s="173" t="s">
        <v>255</v>
      </c>
      <c r="B64" s="105" t="s">
        <v>90</v>
      </c>
      <c r="C64" s="114" t="s">
        <v>121</v>
      </c>
      <c r="D64" s="141" t="s">
        <v>122</v>
      </c>
      <c r="E64" s="143">
        <v>14</v>
      </c>
      <c r="F64" s="106" t="s">
        <v>113</v>
      </c>
      <c r="G64" s="109">
        <v>46404</v>
      </c>
      <c r="H64" s="144">
        <v>7500</v>
      </c>
      <c r="I64" s="119">
        <v>3</v>
      </c>
      <c r="J64" s="107">
        <v>90</v>
      </c>
      <c r="K64" s="114" t="s">
        <v>216</v>
      </c>
      <c r="L64" s="140">
        <v>500</v>
      </c>
      <c r="M64" s="145" t="s">
        <v>123</v>
      </c>
      <c r="N64" s="96"/>
      <c r="O64" s="96"/>
      <c r="P64" s="220"/>
    </row>
    <row r="65" spans="1:16" ht="130.5" customHeight="1" x14ac:dyDescent="0.4">
      <c r="A65" s="173" t="s">
        <v>256</v>
      </c>
      <c r="B65" s="105" t="s">
        <v>90</v>
      </c>
      <c r="C65" s="114" t="s">
        <v>125</v>
      </c>
      <c r="D65" s="141" t="s">
        <v>61</v>
      </c>
      <c r="E65" s="143">
        <v>1</v>
      </c>
      <c r="F65" s="106" t="s">
        <v>113</v>
      </c>
      <c r="G65" s="109">
        <v>46437</v>
      </c>
      <c r="H65" s="144">
        <v>12000</v>
      </c>
      <c r="I65" s="119">
        <v>3</v>
      </c>
      <c r="J65" s="107">
        <v>90</v>
      </c>
      <c r="K65" s="114">
        <v>339039</v>
      </c>
      <c r="L65" s="140">
        <v>500</v>
      </c>
      <c r="M65" s="145" t="s">
        <v>123</v>
      </c>
      <c r="N65" s="96"/>
      <c r="O65" s="96"/>
      <c r="P65" s="220"/>
    </row>
    <row r="66" spans="1:16" ht="152.25" customHeight="1" x14ac:dyDescent="0.4">
      <c r="A66" s="173" t="s">
        <v>257</v>
      </c>
      <c r="B66" s="105" t="s">
        <v>90</v>
      </c>
      <c r="C66" s="114" t="s">
        <v>129</v>
      </c>
      <c r="D66" s="141" t="s">
        <v>130</v>
      </c>
      <c r="E66" s="142">
        <v>11000</v>
      </c>
      <c r="F66" s="106" t="s">
        <v>113</v>
      </c>
      <c r="G66" s="109">
        <v>46658</v>
      </c>
      <c r="H66" s="144">
        <v>80850</v>
      </c>
      <c r="I66" s="119">
        <v>3</v>
      </c>
      <c r="J66" s="107">
        <v>90</v>
      </c>
      <c r="K66" s="114">
        <v>339030</v>
      </c>
      <c r="L66" s="140">
        <v>500</v>
      </c>
      <c r="M66" s="145" t="s">
        <v>103</v>
      </c>
      <c r="N66" s="96"/>
      <c r="O66" s="96"/>
      <c r="P66" s="96"/>
    </row>
    <row r="67" spans="1:16" ht="105.75" customHeight="1" x14ac:dyDescent="0.4">
      <c r="A67" s="173">
        <v>89110001</v>
      </c>
      <c r="B67" s="105" t="s">
        <v>90</v>
      </c>
      <c r="C67" s="114" t="s">
        <v>132</v>
      </c>
      <c r="D67" s="141" t="s">
        <v>61</v>
      </c>
      <c r="E67" s="143">
        <v>195</v>
      </c>
      <c r="F67" s="106" t="s">
        <v>113</v>
      </c>
      <c r="G67" s="109">
        <v>47549</v>
      </c>
      <c r="H67" s="144">
        <v>29998.799999999999</v>
      </c>
      <c r="I67" s="119">
        <v>3</v>
      </c>
      <c r="J67" s="107">
        <v>90</v>
      </c>
      <c r="K67" s="114">
        <v>339139</v>
      </c>
      <c r="L67" s="140">
        <v>500</v>
      </c>
      <c r="M67" s="145" t="s">
        <v>133</v>
      </c>
      <c r="N67" s="96"/>
      <c r="O67" s="96"/>
      <c r="P67" s="96"/>
    </row>
    <row r="68" spans="1:16" ht="92.25" customHeight="1" x14ac:dyDescent="0.4">
      <c r="A68" s="173" t="s">
        <v>258</v>
      </c>
      <c r="B68" s="105" t="s">
        <v>90</v>
      </c>
      <c r="C68" s="114" t="s">
        <v>135</v>
      </c>
      <c r="D68" s="144" t="s">
        <v>61</v>
      </c>
      <c r="E68" s="143">
        <v>1</v>
      </c>
      <c r="F68" s="114" t="s">
        <v>113</v>
      </c>
      <c r="G68" s="109">
        <v>46414</v>
      </c>
      <c r="H68" s="144">
        <v>18000</v>
      </c>
      <c r="I68" s="119">
        <v>3</v>
      </c>
      <c r="J68" s="107">
        <v>90</v>
      </c>
      <c r="K68" s="114">
        <v>339040</v>
      </c>
      <c r="L68" s="140">
        <v>500</v>
      </c>
      <c r="M68" s="145" t="s">
        <v>136</v>
      </c>
      <c r="N68" s="96"/>
      <c r="O68" s="96"/>
      <c r="P68" s="96"/>
    </row>
    <row r="69" spans="1:16" ht="132" customHeight="1" x14ac:dyDescent="0.4">
      <c r="A69" s="173" t="s">
        <v>241</v>
      </c>
      <c r="B69" s="105" t="s">
        <v>138</v>
      </c>
      <c r="C69" s="114" t="s">
        <v>139</v>
      </c>
      <c r="D69" s="146" t="s">
        <v>140</v>
      </c>
      <c r="E69" s="143">
        <v>4</v>
      </c>
      <c r="F69" s="114" t="s">
        <v>113</v>
      </c>
      <c r="G69" s="109">
        <v>46692</v>
      </c>
      <c r="H69" s="144">
        <v>630000</v>
      </c>
      <c r="I69" s="119">
        <v>3</v>
      </c>
      <c r="J69" s="107">
        <v>90</v>
      </c>
      <c r="K69" s="114">
        <v>339037</v>
      </c>
      <c r="L69" s="140">
        <v>500</v>
      </c>
      <c r="M69" s="145" t="s">
        <v>141</v>
      </c>
      <c r="N69" s="96"/>
      <c r="O69" s="96"/>
      <c r="P69" s="96"/>
    </row>
    <row r="70" spans="1:16" ht="150" customHeight="1" x14ac:dyDescent="0.4">
      <c r="A70" s="173" t="s">
        <v>246</v>
      </c>
      <c r="B70" s="105" t="s">
        <v>138</v>
      </c>
      <c r="C70" s="114" t="s">
        <v>143</v>
      </c>
      <c r="D70" s="162" t="s">
        <v>61</v>
      </c>
      <c r="E70" s="113">
        <v>1</v>
      </c>
      <c r="F70" s="114" t="s">
        <v>113</v>
      </c>
      <c r="G70" s="109">
        <v>46729</v>
      </c>
      <c r="H70" s="144">
        <v>330000</v>
      </c>
      <c r="I70" s="119">
        <v>3</v>
      </c>
      <c r="J70" s="107">
        <v>90</v>
      </c>
      <c r="K70" s="114">
        <v>339037</v>
      </c>
      <c r="L70" s="140">
        <v>500</v>
      </c>
      <c r="M70" s="145" t="s">
        <v>81</v>
      </c>
      <c r="N70" s="96"/>
      <c r="O70" s="96"/>
      <c r="P70" s="96"/>
    </row>
    <row r="71" spans="1:16" ht="96.75" customHeight="1" x14ac:dyDescent="0.4">
      <c r="A71" s="173">
        <v>91100001</v>
      </c>
      <c r="B71" s="105" t="s">
        <v>138</v>
      </c>
      <c r="C71" s="114" t="s">
        <v>146</v>
      </c>
      <c r="D71" s="141" t="s">
        <v>61</v>
      </c>
      <c r="E71" s="143">
        <v>24</v>
      </c>
      <c r="F71" s="114" t="s">
        <v>113</v>
      </c>
      <c r="G71" s="109">
        <v>46574</v>
      </c>
      <c r="H71" s="103">
        <v>1000</v>
      </c>
      <c r="I71" s="119">
        <v>3</v>
      </c>
      <c r="J71" s="107">
        <v>90</v>
      </c>
      <c r="K71" s="106">
        <v>339039</v>
      </c>
      <c r="L71" s="140">
        <v>500</v>
      </c>
      <c r="M71" s="111" t="s">
        <v>147</v>
      </c>
      <c r="N71" s="96"/>
      <c r="O71" s="96"/>
      <c r="P71" s="96"/>
    </row>
    <row r="72" spans="1:16" ht="107.25" customHeight="1" x14ac:dyDescent="0.4">
      <c r="A72" s="173" t="s">
        <v>259</v>
      </c>
      <c r="B72" s="105" t="s">
        <v>138</v>
      </c>
      <c r="C72" s="114" t="s">
        <v>149</v>
      </c>
      <c r="D72" s="162" t="s">
        <v>182</v>
      </c>
      <c r="E72" s="113">
        <v>1</v>
      </c>
      <c r="F72" s="114" t="s">
        <v>113</v>
      </c>
      <c r="G72" s="109">
        <v>46486</v>
      </c>
      <c r="H72" s="103">
        <v>200000</v>
      </c>
      <c r="I72" s="119">
        <v>3</v>
      </c>
      <c r="J72" s="107">
        <v>90</v>
      </c>
      <c r="K72" s="106">
        <v>339033</v>
      </c>
      <c r="L72" s="140">
        <v>500</v>
      </c>
      <c r="M72" s="111" t="s">
        <v>95</v>
      </c>
      <c r="N72" s="96"/>
      <c r="O72" s="96"/>
      <c r="P72" s="96"/>
    </row>
    <row r="73" spans="1:16" ht="133.5" customHeight="1" x14ac:dyDescent="0.4">
      <c r="A73" s="173" t="s">
        <v>260</v>
      </c>
      <c r="B73" s="105" t="s">
        <v>138</v>
      </c>
      <c r="C73" s="114" t="s">
        <v>151</v>
      </c>
      <c r="D73" s="141" t="s">
        <v>61</v>
      </c>
      <c r="E73" s="143">
        <v>1</v>
      </c>
      <c r="F73" s="114" t="s">
        <v>113</v>
      </c>
      <c r="G73" s="109">
        <v>46497</v>
      </c>
      <c r="H73" s="103">
        <v>7000</v>
      </c>
      <c r="I73" s="119">
        <v>3</v>
      </c>
      <c r="J73" s="107">
        <v>90</v>
      </c>
      <c r="K73" s="106">
        <v>339039</v>
      </c>
      <c r="L73" s="140">
        <v>500</v>
      </c>
      <c r="M73" s="111" t="s">
        <v>152</v>
      </c>
      <c r="N73" s="96"/>
      <c r="O73" s="96"/>
      <c r="P73" s="96"/>
    </row>
    <row r="74" spans="1:16" ht="90" customHeight="1" x14ac:dyDescent="0.4">
      <c r="A74" s="173" t="s">
        <v>254</v>
      </c>
      <c r="B74" s="105" t="s">
        <v>138</v>
      </c>
      <c r="C74" s="114" t="s">
        <v>154</v>
      </c>
      <c r="D74" s="141" t="s">
        <v>61</v>
      </c>
      <c r="E74" s="143">
        <v>6</v>
      </c>
      <c r="F74" s="114" t="s">
        <v>113</v>
      </c>
      <c r="G74" s="109">
        <v>46619</v>
      </c>
      <c r="H74" s="103">
        <v>179999.96</v>
      </c>
      <c r="I74" s="119">
        <v>3</v>
      </c>
      <c r="J74" s="107">
        <v>90</v>
      </c>
      <c r="K74" s="106">
        <v>339033</v>
      </c>
      <c r="L74" s="140">
        <v>500</v>
      </c>
      <c r="M74" s="111" t="s">
        <v>95</v>
      </c>
      <c r="N74" s="96"/>
      <c r="O74" s="96"/>
      <c r="P74" s="96"/>
    </row>
    <row r="75" spans="1:16" ht="210.75" customHeight="1" x14ac:dyDescent="0.4">
      <c r="A75" s="173" t="s">
        <v>261</v>
      </c>
      <c r="B75" s="105" t="s">
        <v>138</v>
      </c>
      <c r="C75" s="114" t="s">
        <v>156</v>
      </c>
      <c r="D75" s="119" t="s">
        <v>157</v>
      </c>
      <c r="E75" s="108">
        <v>42000</v>
      </c>
      <c r="F75" s="114" t="s">
        <v>113</v>
      </c>
      <c r="G75" s="109">
        <v>46420</v>
      </c>
      <c r="H75" s="103">
        <v>25200</v>
      </c>
      <c r="I75" s="119">
        <v>3</v>
      </c>
      <c r="J75" s="110">
        <v>90</v>
      </c>
      <c r="K75" s="106">
        <v>339040</v>
      </c>
      <c r="L75" s="140">
        <v>500</v>
      </c>
      <c r="M75" s="111" t="s">
        <v>136</v>
      </c>
      <c r="N75" s="96"/>
      <c r="O75" s="96"/>
      <c r="P75" s="96"/>
    </row>
    <row r="76" spans="1:16" ht="132" customHeight="1" x14ac:dyDescent="0.4">
      <c r="A76" s="173">
        <v>839900004</v>
      </c>
      <c r="B76" s="105" t="s">
        <v>138</v>
      </c>
      <c r="C76" s="114" t="s">
        <v>159</v>
      </c>
      <c r="D76" s="119" t="s">
        <v>160</v>
      </c>
      <c r="E76" s="108">
        <v>4</v>
      </c>
      <c r="F76" s="114" t="s">
        <v>113</v>
      </c>
      <c r="G76" s="109">
        <v>46428</v>
      </c>
      <c r="H76" s="103">
        <v>270000</v>
      </c>
      <c r="I76" s="119">
        <v>3</v>
      </c>
      <c r="J76" s="110">
        <v>90</v>
      </c>
      <c r="K76" s="110">
        <v>339037</v>
      </c>
      <c r="L76" s="140">
        <v>500</v>
      </c>
      <c r="M76" s="111" t="s">
        <v>95</v>
      </c>
      <c r="N76" s="96"/>
      <c r="O76" s="96"/>
      <c r="P76" s="96"/>
    </row>
    <row r="77" spans="1:16" ht="89.25" customHeight="1" x14ac:dyDescent="0.4">
      <c r="A77" s="174" t="s">
        <v>264</v>
      </c>
      <c r="B77" s="105" t="s">
        <v>138</v>
      </c>
      <c r="C77" s="147" t="s">
        <v>171</v>
      </c>
      <c r="D77" s="147" t="s">
        <v>172</v>
      </c>
      <c r="E77" s="106">
        <v>1</v>
      </c>
      <c r="F77" s="107" t="s">
        <v>93</v>
      </c>
      <c r="G77" s="148">
        <v>46478</v>
      </c>
      <c r="H77" s="103">
        <v>1200</v>
      </c>
      <c r="I77" s="119">
        <v>3</v>
      </c>
      <c r="J77" s="110">
        <v>90</v>
      </c>
      <c r="K77" s="113" t="s">
        <v>173</v>
      </c>
      <c r="L77" s="140">
        <v>500</v>
      </c>
      <c r="M77" s="160" t="s">
        <v>174</v>
      </c>
      <c r="N77" s="96"/>
      <c r="O77" s="96"/>
      <c r="P77" s="96"/>
    </row>
    <row r="78" spans="1:16" ht="144.75" customHeight="1" x14ac:dyDescent="0.4">
      <c r="A78" s="173">
        <v>15560</v>
      </c>
      <c r="B78" s="105" t="s">
        <v>138</v>
      </c>
      <c r="C78" s="147" t="s">
        <v>176</v>
      </c>
      <c r="D78" s="147" t="s">
        <v>61</v>
      </c>
      <c r="E78" s="106">
        <v>3</v>
      </c>
      <c r="F78" s="107" t="s">
        <v>93</v>
      </c>
      <c r="G78" s="148">
        <v>46478</v>
      </c>
      <c r="H78" s="103">
        <v>120000</v>
      </c>
      <c r="I78" s="119">
        <v>3</v>
      </c>
      <c r="J78" s="110">
        <v>90</v>
      </c>
      <c r="K78" s="113" t="s">
        <v>173</v>
      </c>
      <c r="L78" s="140">
        <v>500</v>
      </c>
      <c r="M78" s="160" t="s">
        <v>174</v>
      </c>
      <c r="N78" s="96"/>
      <c r="O78" s="96"/>
      <c r="P78" s="96"/>
    </row>
    <row r="79" spans="1:16" ht="96" customHeight="1" x14ac:dyDescent="0.4">
      <c r="A79" s="173" t="s">
        <v>262</v>
      </c>
      <c r="B79" s="105" t="s">
        <v>138</v>
      </c>
      <c r="C79" s="114" t="s">
        <v>178</v>
      </c>
      <c r="D79" s="107" t="s">
        <v>179</v>
      </c>
      <c r="E79" s="107">
        <v>70</v>
      </c>
      <c r="F79" s="107" t="s">
        <v>93</v>
      </c>
      <c r="G79" s="109">
        <v>46478</v>
      </c>
      <c r="H79" s="103">
        <v>165550</v>
      </c>
      <c r="I79" s="119">
        <v>3</v>
      </c>
      <c r="J79" s="110">
        <v>90</v>
      </c>
      <c r="K79" s="113" t="s">
        <v>173</v>
      </c>
      <c r="L79" s="140">
        <v>500</v>
      </c>
      <c r="M79" s="160" t="s">
        <v>174</v>
      </c>
      <c r="N79" s="96"/>
      <c r="O79" s="96"/>
      <c r="P79" s="96"/>
    </row>
    <row r="80" spans="1:16" ht="81" customHeight="1" x14ac:dyDescent="0.4">
      <c r="A80" s="173" t="s">
        <v>263</v>
      </c>
      <c r="B80" s="105" t="s">
        <v>138</v>
      </c>
      <c r="C80" s="158" t="s">
        <v>181</v>
      </c>
      <c r="D80" s="158" t="s">
        <v>182</v>
      </c>
      <c r="E80" s="151">
        <v>15</v>
      </c>
      <c r="F80" s="161" t="s">
        <v>93</v>
      </c>
      <c r="G80" s="152">
        <v>46631</v>
      </c>
      <c r="H80" s="153">
        <v>15605.25</v>
      </c>
      <c r="I80" s="119">
        <v>3</v>
      </c>
      <c r="J80" s="107">
        <v>90</v>
      </c>
      <c r="K80" s="107" t="s">
        <v>173</v>
      </c>
      <c r="L80" s="140">
        <v>500</v>
      </c>
      <c r="M80" s="160" t="s">
        <v>174</v>
      </c>
      <c r="N80" s="96"/>
      <c r="O80" s="96"/>
      <c r="P80" s="96"/>
    </row>
    <row r="81" spans="1:16" ht="99.75" customHeight="1" x14ac:dyDescent="0.4">
      <c r="A81" s="173">
        <v>11243</v>
      </c>
      <c r="B81" s="105" t="s">
        <v>138</v>
      </c>
      <c r="C81" s="114" t="s">
        <v>184</v>
      </c>
      <c r="D81" s="107" t="s">
        <v>185</v>
      </c>
      <c r="E81" s="107">
        <v>3</v>
      </c>
      <c r="F81" s="107" t="s">
        <v>93</v>
      </c>
      <c r="G81" s="109">
        <v>46631</v>
      </c>
      <c r="H81" s="103">
        <v>9999</v>
      </c>
      <c r="I81" s="119">
        <v>3</v>
      </c>
      <c r="J81" s="110">
        <v>90</v>
      </c>
      <c r="K81" s="107" t="s">
        <v>106</v>
      </c>
      <c r="L81" s="140">
        <v>500</v>
      </c>
      <c r="M81" s="160" t="s">
        <v>174</v>
      </c>
      <c r="N81" s="96"/>
      <c r="O81" s="96"/>
      <c r="P81" s="96"/>
    </row>
    <row r="82" spans="1:16" ht="88.5" customHeight="1" x14ac:dyDescent="0.4">
      <c r="A82" s="223">
        <v>15560</v>
      </c>
      <c r="B82" s="224" t="s">
        <v>138</v>
      </c>
      <c r="C82" s="225" t="s">
        <v>187</v>
      </c>
      <c r="D82" s="226" t="s">
        <v>179</v>
      </c>
      <c r="E82" s="226">
        <v>70</v>
      </c>
      <c r="F82" s="226" t="s">
        <v>93</v>
      </c>
      <c r="G82" s="227">
        <v>46631</v>
      </c>
      <c r="H82" s="228">
        <v>22286.6</v>
      </c>
      <c r="I82" s="229">
        <v>3</v>
      </c>
      <c r="J82" s="242">
        <v>90</v>
      </c>
      <c r="K82" s="242">
        <v>449040</v>
      </c>
      <c r="L82" s="230">
        <v>500</v>
      </c>
      <c r="M82" s="243" t="s">
        <v>174</v>
      </c>
      <c r="N82" s="96"/>
      <c r="O82" s="96"/>
      <c r="P82" s="96"/>
    </row>
    <row r="83" spans="1:16" ht="88.5" customHeight="1" x14ac:dyDescent="0.4">
      <c r="A83" s="173" t="s">
        <v>328</v>
      </c>
      <c r="B83" s="149" t="s">
        <v>138</v>
      </c>
      <c r="C83" s="150" t="s">
        <v>190</v>
      </c>
      <c r="D83" s="151" t="s">
        <v>191</v>
      </c>
      <c r="E83" s="151">
        <v>67</v>
      </c>
      <c r="F83" s="151" t="s">
        <v>93</v>
      </c>
      <c r="G83" s="152">
        <v>46661</v>
      </c>
      <c r="H83" s="153">
        <v>283000</v>
      </c>
      <c r="I83" s="154">
        <v>3</v>
      </c>
      <c r="J83" s="155">
        <v>90</v>
      </c>
      <c r="K83" s="155">
        <v>449052</v>
      </c>
      <c r="L83" s="156">
        <v>500</v>
      </c>
      <c r="M83" s="157" t="s">
        <v>174</v>
      </c>
      <c r="N83" s="96"/>
      <c r="O83" s="96"/>
      <c r="P83" s="96"/>
    </row>
    <row r="84" spans="1:16" ht="88.5" customHeight="1" x14ac:dyDescent="0.55000000000000004">
      <c r="A84" s="169">
        <v>19766</v>
      </c>
      <c r="B84" s="163" t="s">
        <v>138</v>
      </c>
      <c r="C84" s="158" t="s">
        <v>265</v>
      </c>
      <c r="D84" s="151" t="s">
        <v>61</v>
      </c>
      <c r="E84" s="151">
        <v>300</v>
      </c>
      <c r="F84" s="107" t="s">
        <v>93</v>
      </c>
      <c r="G84" s="152">
        <v>46388</v>
      </c>
      <c r="H84" s="153">
        <v>6000</v>
      </c>
      <c r="I84" s="119">
        <v>3</v>
      </c>
      <c r="J84" s="110">
        <v>90</v>
      </c>
      <c r="K84" s="155">
        <v>339030</v>
      </c>
      <c r="L84" s="140">
        <v>500</v>
      </c>
      <c r="M84" s="157" t="s">
        <v>95</v>
      </c>
      <c r="N84" s="96"/>
      <c r="O84" s="96"/>
      <c r="P84" s="96"/>
    </row>
    <row r="85" spans="1:16" ht="88.5" customHeight="1" x14ac:dyDescent="0.4">
      <c r="A85" s="170">
        <v>19777</v>
      </c>
      <c r="B85" s="105" t="s">
        <v>138</v>
      </c>
      <c r="C85" s="158" t="s">
        <v>266</v>
      </c>
      <c r="D85" s="151" t="s">
        <v>61</v>
      </c>
      <c r="E85" s="151">
        <v>150</v>
      </c>
      <c r="F85" s="161" t="s">
        <v>93</v>
      </c>
      <c r="G85" s="152">
        <v>46388</v>
      </c>
      <c r="H85" s="153">
        <v>2250</v>
      </c>
      <c r="I85" s="119">
        <v>3</v>
      </c>
      <c r="J85" s="110">
        <v>90</v>
      </c>
      <c r="K85" s="155">
        <v>339030</v>
      </c>
      <c r="L85" s="140">
        <v>500</v>
      </c>
      <c r="M85" s="157" t="s">
        <v>95</v>
      </c>
      <c r="N85" s="96"/>
      <c r="O85" s="96"/>
      <c r="P85" s="96"/>
    </row>
    <row r="86" spans="1:16" ht="88.5" customHeight="1" x14ac:dyDescent="0.4">
      <c r="A86" s="170">
        <v>735000001</v>
      </c>
      <c r="B86" s="105" t="s">
        <v>138</v>
      </c>
      <c r="C86" s="158" t="s">
        <v>267</v>
      </c>
      <c r="D86" s="151" t="s">
        <v>61</v>
      </c>
      <c r="E86" s="151">
        <v>200</v>
      </c>
      <c r="F86" s="107" t="s">
        <v>93</v>
      </c>
      <c r="G86" s="152">
        <v>46388</v>
      </c>
      <c r="H86" s="153">
        <v>2000</v>
      </c>
      <c r="I86" s="119">
        <v>3</v>
      </c>
      <c r="J86" s="110">
        <v>90</v>
      </c>
      <c r="K86" s="155">
        <v>339030</v>
      </c>
      <c r="L86" s="140">
        <v>500</v>
      </c>
      <c r="M86" s="157" t="s">
        <v>95</v>
      </c>
      <c r="N86" s="96"/>
      <c r="O86" s="96"/>
      <c r="P86" s="96"/>
    </row>
    <row r="87" spans="1:16" ht="88.5" customHeight="1" x14ac:dyDescent="0.4">
      <c r="A87" s="170">
        <v>735000001</v>
      </c>
      <c r="B87" s="105" t="s">
        <v>138</v>
      </c>
      <c r="C87" s="158" t="s">
        <v>268</v>
      </c>
      <c r="D87" s="151" t="s">
        <v>61</v>
      </c>
      <c r="E87" s="151">
        <v>200</v>
      </c>
      <c r="F87" s="107" t="s">
        <v>93</v>
      </c>
      <c r="G87" s="152">
        <v>46388</v>
      </c>
      <c r="H87" s="153">
        <v>1500</v>
      </c>
      <c r="I87" s="119">
        <v>3</v>
      </c>
      <c r="J87" s="107">
        <v>90</v>
      </c>
      <c r="K87" s="155">
        <v>339030</v>
      </c>
      <c r="L87" s="140">
        <v>500</v>
      </c>
      <c r="M87" s="157" t="s">
        <v>95</v>
      </c>
      <c r="N87" s="96"/>
      <c r="O87" s="96"/>
      <c r="P87" s="96"/>
    </row>
    <row r="88" spans="1:16" ht="88.5" customHeight="1" x14ac:dyDescent="0.4">
      <c r="A88" s="170">
        <v>14487</v>
      </c>
      <c r="B88" s="149" t="s">
        <v>138</v>
      </c>
      <c r="C88" s="158" t="s">
        <v>269</v>
      </c>
      <c r="D88" s="151" t="s">
        <v>61</v>
      </c>
      <c r="E88" s="151">
        <v>50</v>
      </c>
      <c r="F88" s="151" t="s">
        <v>93</v>
      </c>
      <c r="G88" s="152">
        <v>46388</v>
      </c>
      <c r="H88" s="153">
        <v>1500</v>
      </c>
      <c r="I88" s="119">
        <v>3</v>
      </c>
      <c r="J88" s="110">
        <v>90</v>
      </c>
      <c r="K88" s="155">
        <v>339030</v>
      </c>
      <c r="L88" s="140">
        <v>500</v>
      </c>
      <c r="M88" s="157" t="s">
        <v>95</v>
      </c>
      <c r="N88" s="96"/>
      <c r="O88" s="96"/>
      <c r="P88" s="96"/>
    </row>
    <row r="89" spans="1:16" ht="88.5" customHeight="1" x14ac:dyDescent="0.4">
      <c r="A89" s="170">
        <v>793000001</v>
      </c>
      <c r="B89" s="105" t="s">
        <v>138</v>
      </c>
      <c r="C89" s="158" t="s">
        <v>270</v>
      </c>
      <c r="D89" s="151" t="s">
        <v>61</v>
      </c>
      <c r="E89" s="151">
        <v>100</v>
      </c>
      <c r="F89" s="107" t="s">
        <v>93</v>
      </c>
      <c r="G89" s="152">
        <v>46388</v>
      </c>
      <c r="H89" s="153">
        <v>200</v>
      </c>
      <c r="I89" s="119">
        <v>3</v>
      </c>
      <c r="J89" s="110">
        <v>90</v>
      </c>
      <c r="K89" s="155">
        <v>339030</v>
      </c>
      <c r="L89" s="156">
        <v>500</v>
      </c>
      <c r="M89" s="157" t="s">
        <v>95</v>
      </c>
      <c r="N89" s="96"/>
      <c r="O89" s="96"/>
      <c r="P89" s="96"/>
    </row>
    <row r="90" spans="1:16" ht="88.5" customHeight="1" x14ac:dyDescent="0.4">
      <c r="A90" s="170">
        <v>5282</v>
      </c>
      <c r="B90" s="105" t="s">
        <v>138</v>
      </c>
      <c r="C90" s="158" t="s">
        <v>271</v>
      </c>
      <c r="D90" s="151" t="s">
        <v>61</v>
      </c>
      <c r="E90" s="151">
        <v>60</v>
      </c>
      <c r="F90" s="161" t="s">
        <v>93</v>
      </c>
      <c r="G90" s="152">
        <v>46388</v>
      </c>
      <c r="H90" s="153">
        <v>240</v>
      </c>
      <c r="I90" s="119">
        <v>3</v>
      </c>
      <c r="J90" s="155">
        <v>90</v>
      </c>
      <c r="K90" s="155">
        <v>339030</v>
      </c>
      <c r="L90" s="140">
        <v>500</v>
      </c>
      <c r="M90" s="157" t="s">
        <v>95</v>
      </c>
      <c r="N90" s="96"/>
      <c r="O90" s="96"/>
      <c r="P90" s="96"/>
    </row>
    <row r="91" spans="1:16" ht="88.5" customHeight="1" x14ac:dyDescent="0.4">
      <c r="A91" s="170">
        <v>792000005</v>
      </c>
      <c r="B91" s="105" t="s">
        <v>138</v>
      </c>
      <c r="C91" s="158" t="s">
        <v>272</v>
      </c>
      <c r="D91" s="151" t="s">
        <v>61</v>
      </c>
      <c r="E91" s="151">
        <v>60</v>
      </c>
      <c r="F91" s="107" t="s">
        <v>93</v>
      </c>
      <c r="G91" s="152">
        <v>46388</v>
      </c>
      <c r="H91" s="153">
        <v>300</v>
      </c>
      <c r="I91" s="119">
        <v>3</v>
      </c>
      <c r="J91" s="110">
        <v>90</v>
      </c>
      <c r="K91" s="155">
        <v>339030</v>
      </c>
      <c r="L91" s="140">
        <v>500</v>
      </c>
      <c r="M91" s="157" t="s">
        <v>95</v>
      </c>
      <c r="N91" s="96"/>
      <c r="O91" s="96"/>
      <c r="P91" s="96"/>
    </row>
    <row r="92" spans="1:16" ht="88.5" customHeight="1" x14ac:dyDescent="0.4">
      <c r="A92" s="170">
        <v>854000002</v>
      </c>
      <c r="B92" s="105" t="s">
        <v>138</v>
      </c>
      <c r="C92" s="158" t="s">
        <v>273</v>
      </c>
      <c r="D92" s="151" t="s">
        <v>61</v>
      </c>
      <c r="E92" s="151">
        <v>100</v>
      </c>
      <c r="F92" s="107" t="s">
        <v>93</v>
      </c>
      <c r="G92" s="152">
        <v>46388</v>
      </c>
      <c r="H92" s="153">
        <v>2500</v>
      </c>
      <c r="I92" s="119">
        <v>3</v>
      </c>
      <c r="J92" s="110">
        <v>90</v>
      </c>
      <c r="K92" s="155">
        <v>339030</v>
      </c>
      <c r="L92" s="140">
        <v>500</v>
      </c>
      <c r="M92" s="157" t="s">
        <v>95</v>
      </c>
      <c r="N92" s="96"/>
      <c r="O92" s="96"/>
      <c r="P92" s="96"/>
    </row>
    <row r="93" spans="1:16" ht="88.5" customHeight="1" x14ac:dyDescent="0.4">
      <c r="A93" s="170">
        <v>11903</v>
      </c>
      <c r="B93" s="149" t="s">
        <v>138</v>
      </c>
      <c r="C93" s="158" t="s">
        <v>274</v>
      </c>
      <c r="D93" s="151" t="s">
        <v>61</v>
      </c>
      <c r="E93" s="151">
        <v>100</v>
      </c>
      <c r="F93" s="151" t="s">
        <v>93</v>
      </c>
      <c r="G93" s="152">
        <v>46388</v>
      </c>
      <c r="H93" s="153">
        <v>2000</v>
      </c>
      <c r="I93" s="119">
        <v>3</v>
      </c>
      <c r="J93" s="110">
        <v>90</v>
      </c>
      <c r="K93" s="155">
        <v>339030</v>
      </c>
      <c r="L93" s="140">
        <v>500</v>
      </c>
      <c r="M93" s="157" t="s">
        <v>95</v>
      </c>
      <c r="N93" s="96"/>
      <c r="O93" s="96"/>
      <c r="P93" s="96"/>
    </row>
    <row r="94" spans="1:16" ht="88.5" customHeight="1" x14ac:dyDescent="0.4">
      <c r="A94" s="170">
        <v>685000001</v>
      </c>
      <c r="B94" s="105" t="s">
        <v>138</v>
      </c>
      <c r="C94" s="158" t="s">
        <v>275</v>
      </c>
      <c r="D94" s="151" t="s">
        <v>61</v>
      </c>
      <c r="E94" s="151">
        <v>50</v>
      </c>
      <c r="F94" s="107" t="s">
        <v>93</v>
      </c>
      <c r="G94" s="152">
        <v>46388</v>
      </c>
      <c r="H94" s="153">
        <v>500</v>
      </c>
      <c r="I94" s="119">
        <v>3</v>
      </c>
      <c r="J94" s="107">
        <v>90</v>
      </c>
      <c r="K94" s="155">
        <v>339030</v>
      </c>
      <c r="L94" s="140">
        <v>500</v>
      </c>
      <c r="M94" s="157" t="s">
        <v>95</v>
      </c>
      <c r="N94" s="96"/>
      <c r="O94" s="96"/>
      <c r="P94" s="96"/>
    </row>
    <row r="95" spans="1:16" ht="88.5" customHeight="1" x14ac:dyDescent="0.4">
      <c r="A95" s="170">
        <v>792000006</v>
      </c>
      <c r="B95" s="105" t="s">
        <v>138</v>
      </c>
      <c r="C95" s="158" t="s">
        <v>276</v>
      </c>
      <c r="D95" s="151" t="s">
        <v>61</v>
      </c>
      <c r="E95" s="151">
        <v>30</v>
      </c>
      <c r="F95" s="161" t="s">
        <v>93</v>
      </c>
      <c r="G95" s="152">
        <v>46388</v>
      </c>
      <c r="H95" s="153">
        <v>402</v>
      </c>
      <c r="I95" s="119">
        <v>3</v>
      </c>
      <c r="J95" s="110">
        <v>90</v>
      </c>
      <c r="K95" s="155">
        <v>339030</v>
      </c>
      <c r="L95" s="156">
        <v>500</v>
      </c>
      <c r="M95" s="157" t="s">
        <v>95</v>
      </c>
      <c r="N95" s="96"/>
      <c r="O95" s="96"/>
      <c r="P95" s="96"/>
    </row>
    <row r="96" spans="1:16" ht="88.5" customHeight="1" x14ac:dyDescent="0.4">
      <c r="A96" s="170">
        <v>281537</v>
      </c>
      <c r="B96" s="105" t="s">
        <v>138</v>
      </c>
      <c r="C96" s="158" t="s">
        <v>277</v>
      </c>
      <c r="D96" s="151" t="s">
        <v>61</v>
      </c>
      <c r="E96" s="151">
        <v>50</v>
      </c>
      <c r="F96" s="107" t="s">
        <v>93</v>
      </c>
      <c r="G96" s="152">
        <v>46388</v>
      </c>
      <c r="H96" s="153">
        <v>1500</v>
      </c>
      <c r="I96" s="119">
        <v>3</v>
      </c>
      <c r="J96" s="110">
        <v>90</v>
      </c>
      <c r="K96" s="155">
        <v>339030</v>
      </c>
      <c r="L96" s="140">
        <v>500</v>
      </c>
      <c r="M96" s="157" t="s">
        <v>95</v>
      </c>
      <c r="N96" s="96"/>
      <c r="O96" s="96"/>
      <c r="P96" s="96"/>
    </row>
    <row r="97" spans="1:16" ht="88.5" customHeight="1" x14ac:dyDescent="0.4">
      <c r="A97" s="170">
        <v>283030</v>
      </c>
      <c r="B97" s="105" t="s">
        <v>138</v>
      </c>
      <c r="C97" s="158" t="s">
        <v>278</v>
      </c>
      <c r="D97" s="151" t="s">
        <v>61</v>
      </c>
      <c r="E97" s="151">
        <v>50</v>
      </c>
      <c r="F97" s="107" t="s">
        <v>93</v>
      </c>
      <c r="G97" s="152">
        <v>46388</v>
      </c>
      <c r="H97" s="153">
        <v>600</v>
      </c>
      <c r="I97" s="119">
        <v>3</v>
      </c>
      <c r="J97" s="155">
        <v>90</v>
      </c>
      <c r="K97" s="155">
        <v>339030</v>
      </c>
      <c r="L97" s="140">
        <v>500</v>
      </c>
      <c r="M97" s="157" t="s">
        <v>95</v>
      </c>
      <c r="N97" s="96"/>
      <c r="O97" s="96"/>
      <c r="P97" s="96"/>
    </row>
    <row r="98" spans="1:16" ht="88.5" customHeight="1" x14ac:dyDescent="0.4">
      <c r="A98" s="170">
        <v>793000005</v>
      </c>
      <c r="B98" s="149" t="s">
        <v>138</v>
      </c>
      <c r="C98" s="158" t="s">
        <v>279</v>
      </c>
      <c r="D98" s="151" t="s">
        <v>61</v>
      </c>
      <c r="E98" s="151">
        <v>15</v>
      </c>
      <c r="F98" s="151" t="s">
        <v>93</v>
      </c>
      <c r="G98" s="152">
        <v>46388</v>
      </c>
      <c r="H98" s="153">
        <v>450</v>
      </c>
      <c r="I98" s="119">
        <v>3</v>
      </c>
      <c r="J98" s="110">
        <v>90</v>
      </c>
      <c r="K98" s="155">
        <v>339030</v>
      </c>
      <c r="L98" s="140">
        <v>500</v>
      </c>
      <c r="M98" s="157" t="s">
        <v>95</v>
      </c>
      <c r="N98" s="96"/>
      <c r="O98" s="96"/>
      <c r="P98" s="96"/>
    </row>
    <row r="99" spans="1:16" ht="88.5" customHeight="1" x14ac:dyDescent="0.4">
      <c r="A99" s="170">
        <v>8974</v>
      </c>
      <c r="B99" s="105" t="s">
        <v>138</v>
      </c>
      <c r="C99" s="158" t="s">
        <v>280</v>
      </c>
      <c r="D99" s="151" t="s">
        <v>61</v>
      </c>
      <c r="E99" s="151">
        <v>30</v>
      </c>
      <c r="F99" s="107" t="s">
        <v>93</v>
      </c>
      <c r="G99" s="152">
        <v>46388</v>
      </c>
      <c r="H99" s="153">
        <v>1500</v>
      </c>
      <c r="I99" s="119">
        <v>3</v>
      </c>
      <c r="J99" s="110">
        <v>90</v>
      </c>
      <c r="K99" s="155">
        <v>339030</v>
      </c>
      <c r="L99" s="140">
        <v>500</v>
      </c>
      <c r="M99" s="157" t="s">
        <v>95</v>
      </c>
      <c r="N99" s="96"/>
      <c r="O99" s="96"/>
      <c r="P99" s="96"/>
    </row>
    <row r="100" spans="1:16" ht="88.5" customHeight="1" x14ac:dyDescent="0.4">
      <c r="A100" s="170">
        <v>2259</v>
      </c>
      <c r="B100" s="105" t="s">
        <v>138</v>
      </c>
      <c r="C100" s="158" t="s">
        <v>281</v>
      </c>
      <c r="D100" s="151" t="s">
        <v>61</v>
      </c>
      <c r="E100" s="151">
        <v>50</v>
      </c>
      <c r="F100" s="161" t="s">
        <v>93</v>
      </c>
      <c r="G100" s="152">
        <v>46388</v>
      </c>
      <c r="H100" s="153">
        <v>1000</v>
      </c>
      <c r="I100" s="119">
        <v>3</v>
      </c>
      <c r="J100" s="110">
        <v>90</v>
      </c>
      <c r="K100" s="155">
        <v>339030</v>
      </c>
      <c r="L100" s="140">
        <v>500</v>
      </c>
      <c r="M100" s="157" t="s">
        <v>95</v>
      </c>
      <c r="N100" s="96"/>
      <c r="O100" s="96"/>
      <c r="P100" s="96"/>
    </row>
    <row r="101" spans="1:16" ht="88.5" customHeight="1" x14ac:dyDescent="0.4">
      <c r="A101" s="170">
        <v>282781</v>
      </c>
      <c r="B101" s="105" t="s">
        <v>138</v>
      </c>
      <c r="C101" s="158" t="s">
        <v>282</v>
      </c>
      <c r="D101" s="151" t="s">
        <v>61</v>
      </c>
      <c r="E101" s="151">
        <v>300</v>
      </c>
      <c r="F101" s="107" t="s">
        <v>93</v>
      </c>
      <c r="G101" s="152">
        <v>46388</v>
      </c>
      <c r="H101" s="153">
        <v>15000</v>
      </c>
      <c r="I101" s="119">
        <v>3</v>
      </c>
      <c r="J101" s="107">
        <v>90</v>
      </c>
      <c r="K101" s="155">
        <v>339030</v>
      </c>
      <c r="L101" s="156">
        <v>500</v>
      </c>
      <c r="M101" s="157" t="s">
        <v>95</v>
      </c>
      <c r="N101" s="96"/>
      <c r="O101" s="96"/>
      <c r="P101" s="96"/>
    </row>
    <row r="102" spans="1:16" ht="88.5" customHeight="1" x14ac:dyDescent="0.4">
      <c r="A102" s="171" t="s">
        <v>324</v>
      </c>
      <c r="B102" s="105" t="s">
        <v>138</v>
      </c>
      <c r="C102" s="158" t="s">
        <v>283</v>
      </c>
      <c r="D102" s="151" t="s">
        <v>61</v>
      </c>
      <c r="E102" s="151">
        <v>5</v>
      </c>
      <c r="F102" s="161" t="s">
        <v>93</v>
      </c>
      <c r="G102" s="152">
        <v>46388</v>
      </c>
      <c r="H102" s="168">
        <v>150</v>
      </c>
      <c r="I102" s="119">
        <v>3</v>
      </c>
      <c r="J102" s="110">
        <v>90</v>
      </c>
      <c r="K102" s="155">
        <v>339030</v>
      </c>
      <c r="L102" s="156">
        <v>500</v>
      </c>
      <c r="M102" s="157" t="s">
        <v>95</v>
      </c>
      <c r="N102" s="96"/>
      <c r="O102" s="96"/>
      <c r="P102" s="96"/>
    </row>
    <row r="103" spans="1:16" ht="88.5" customHeight="1" x14ac:dyDescent="0.4">
      <c r="A103" s="171" t="s">
        <v>325</v>
      </c>
      <c r="B103" s="149" t="s">
        <v>138</v>
      </c>
      <c r="C103" s="158" t="s">
        <v>284</v>
      </c>
      <c r="D103" s="151" t="s">
        <v>61</v>
      </c>
      <c r="E103" s="151">
        <v>20</v>
      </c>
      <c r="F103" s="107" t="s">
        <v>93</v>
      </c>
      <c r="G103" s="152">
        <v>46388</v>
      </c>
      <c r="H103" s="168">
        <v>300</v>
      </c>
      <c r="I103" s="119">
        <v>3</v>
      </c>
      <c r="J103" s="155">
        <v>90</v>
      </c>
      <c r="K103" s="155">
        <v>339030</v>
      </c>
      <c r="L103" s="140">
        <v>500</v>
      </c>
      <c r="M103" s="157" t="s">
        <v>95</v>
      </c>
      <c r="N103" s="96"/>
      <c r="O103" s="96"/>
      <c r="P103" s="96"/>
    </row>
    <row r="104" spans="1:16" ht="88.5" customHeight="1" x14ac:dyDescent="0.4">
      <c r="A104" s="171" t="s">
        <v>326</v>
      </c>
      <c r="B104" s="105" t="s">
        <v>138</v>
      </c>
      <c r="C104" s="158" t="s">
        <v>285</v>
      </c>
      <c r="D104" s="151" t="s">
        <v>61</v>
      </c>
      <c r="E104" s="151">
        <v>4</v>
      </c>
      <c r="F104" s="107" t="s">
        <v>93</v>
      </c>
      <c r="G104" s="152">
        <v>46388</v>
      </c>
      <c r="H104" s="168">
        <v>100</v>
      </c>
      <c r="I104" s="119">
        <v>3</v>
      </c>
      <c r="J104" s="110">
        <v>90</v>
      </c>
      <c r="K104" s="155">
        <v>339030</v>
      </c>
      <c r="L104" s="140">
        <v>500</v>
      </c>
      <c r="M104" s="157" t="s">
        <v>95</v>
      </c>
      <c r="N104" s="96"/>
      <c r="O104" s="96"/>
      <c r="P104" s="96"/>
    </row>
    <row r="105" spans="1:16" ht="88.5" customHeight="1" x14ac:dyDescent="0.4">
      <c r="A105" s="171" t="s">
        <v>323</v>
      </c>
      <c r="B105" s="105" t="s">
        <v>138</v>
      </c>
      <c r="C105" s="158" t="s">
        <v>287</v>
      </c>
      <c r="D105" s="151" t="s">
        <v>61</v>
      </c>
      <c r="E105" s="151">
        <v>5</v>
      </c>
      <c r="F105" s="151" t="s">
        <v>93</v>
      </c>
      <c r="G105" s="152">
        <v>46388</v>
      </c>
      <c r="H105" s="168">
        <v>200</v>
      </c>
      <c r="I105" s="119">
        <v>3</v>
      </c>
      <c r="J105" s="110">
        <v>90</v>
      </c>
      <c r="K105" s="155">
        <v>339030</v>
      </c>
      <c r="L105" s="140">
        <v>500</v>
      </c>
      <c r="M105" s="157" t="s">
        <v>95</v>
      </c>
      <c r="N105" s="96"/>
      <c r="O105" s="96"/>
      <c r="P105" s="96"/>
    </row>
    <row r="106" spans="1:16" ht="88.5" customHeight="1" x14ac:dyDescent="0.55000000000000004">
      <c r="A106" s="172" t="s">
        <v>322</v>
      </c>
      <c r="B106" s="105" t="s">
        <v>138</v>
      </c>
      <c r="C106" s="158" t="s">
        <v>286</v>
      </c>
      <c r="D106" s="151" t="s">
        <v>61</v>
      </c>
      <c r="E106" s="151">
        <v>10</v>
      </c>
      <c r="F106" s="107" t="s">
        <v>93</v>
      </c>
      <c r="G106" s="152">
        <v>46388</v>
      </c>
      <c r="H106" s="168">
        <v>150</v>
      </c>
      <c r="I106" s="119">
        <v>3</v>
      </c>
      <c r="J106" s="110">
        <v>90</v>
      </c>
      <c r="K106" s="155">
        <v>339030</v>
      </c>
      <c r="L106" s="140">
        <v>500</v>
      </c>
      <c r="M106" s="157" t="s">
        <v>95</v>
      </c>
      <c r="N106" s="96"/>
      <c r="O106" s="96"/>
      <c r="P106" s="96"/>
    </row>
    <row r="107" spans="1:16" ht="88.5" customHeight="1" x14ac:dyDescent="0.4">
      <c r="A107" s="171" t="s">
        <v>321</v>
      </c>
      <c r="B107" s="105" t="s">
        <v>138</v>
      </c>
      <c r="C107" s="158" t="s">
        <v>288</v>
      </c>
      <c r="D107" s="151" t="s">
        <v>61</v>
      </c>
      <c r="E107" s="151">
        <v>5</v>
      </c>
      <c r="F107" s="161" t="s">
        <v>93</v>
      </c>
      <c r="G107" s="152">
        <v>46388</v>
      </c>
      <c r="H107" s="168">
        <v>200</v>
      </c>
      <c r="I107" s="119">
        <v>3</v>
      </c>
      <c r="J107" s="107">
        <v>90</v>
      </c>
      <c r="K107" s="155">
        <v>339030</v>
      </c>
      <c r="L107" s="140">
        <v>500</v>
      </c>
      <c r="M107" s="157" t="s">
        <v>95</v>
      </c>
      <c r="N107" s="96"/>
      <c r="O107" s="96"/>
      <c r="P107" s="96"/>
    </row>
    <row r="108" spans="1:16" ht="88.5" customHeight="1" x14ac:dyDescent="0.4">
      <c r="A108" s="171" t="s">
        <v>320</v>
      </c>
      <c r="B108" s="149" t="s">
        <v>138</v>
      </c>
      <c r="C108" s="158" t="s">
        <v>289</v>
      </c>
      <c r="D108" s="151" t="s">
        <v>61</v>
      </c>
      <c r="E108" s="151">
        <v>30</v>
      </c>
      <c r="F108" s="107" t="s">
        <v>93</v>
      </c>
      <c r="G108" s="152">
        <v>46388</v>
      </c>
      <c r="H108" s="168">
        <v>80.099999999999994</v>
      </c>
      <c r="I108" s="119">
        <v>3</v>
      </c>
      <c r="J108" s="110">
        <v>90</v>
      </c>
      <c r="K108" s="155">
        <v>339030</v>
      </c>
      <c r="L108" s="156">
        <v>500</v>
      </c>
      <c r="M108" s="157" t="s">
        <v>95</v>
      </c>
      <c r="N108" s="96"/>
      <c r="O108" s="96"/>
      <c r="P108" s="96"/>
    </row>
    <row r="109" spans="1:16" ht="88.5" customHeight="1" x14ac:dyDescent="0.4">
      <c r="A109" s="171" t="s">
        <v>319</v>
      </c>
      <c r="B109" s="105" t="s">
        <v>138</v>
      </c>
      <c r="C109" s="158" t="s">
        <v>290</v>
      </c>
      <c r="D109" s="151" t="s">
        <v>61</v>
      </c>
      <c r="E109" s="151">
        <v>20</v>
      </c>
      <c r="F109" s="161" t="s">
        <v>93</v>
      </c>
      <c r="G109" s="152">
        <v>46388</v>
      </c>
      <c r="H109" s="168">
        <v>600</v>
      </c>
      <c r="I109" s="119">
        <v>3</v>
      </c>
      <c r="J109" s="110">
        <v>90</v>
      </c>
      <c r="K109" s="155">
        <v>339030</v>
      </c>
      <c r="L109" s="140">
        <v>500</v>
      </c>
      <c r="M109" s="157" t="s">
        <v>95</v>
      </c>
      <c r="N109" s="96"/>
      <c r="O109" s="96"/>
      <c r="P109" s="96"/>
    </row>
    <row r="110" spans="1:16" ht="88.5" customHeight="1" x14ac:dyDescent="0.4">
      <c r="A110" s="171" t="s">
        <v>319</v>
      </c>
      <c r="B110" s="105" t="s">
        <v>138</v>
      </c>
      <c r="C110" s="158" t="s">
        <v>291</v>
      </c>
      <c r="D110" s="151" t="s">
        <v>61</v>
      </c>
      <c r="E110" s="151">
        <v>1600</v>
      </c>
      <c r="F110" s="107" t="s">
        <v>93</v>
      </c>
      <c r="G110" s="152">
        <v>46388</v>
      </c>
      <c r="H110" s="153">
        <v>5808</v>
      </c>
      <c r="I110" s="119">
        <v>3</v>
      </c>
      <c r="J110" s="155">
        <v>90</v>
      </c>
      <c r="K110" s="155">
        <v>339030</v>
      </c>
      <c r="L110" s="140">
        <v>500</v>
      </c>
      <c r="M110" s="157" t="s">
        <v>95</v>
      </c>
      <c r="N110" s="96"/>
      <c r="O110" s="96"/>
      <c r="P110" s="96"/>
    </row>
    <row r="111" spans="1:16" ht="88.5" customHeight="1" x14ac:dyDescent="0.4">
      <c r="A111" s="171" t="s">
        <v>318</v>
      </c>
      <c r="B111" s="105" t="s">
        <v>138</v>
      </c>
      <c r="C111" s="158" t="s">
        <v>292</v>
      </c>
      <c r="D111" s="151" t="s">
        <v>61</v>
      </c>
      <c r="E111" s="151">
        <v>10</v>
      </c>
      <c r="F111" s="107" t="s">
        <v>93</v>
      </c>
      <c r="G111" s="152">
        <v>46388</v>
      </c>
      <c r="H111" s="153">
        <v>500</v>
      </c>
      <c r="I111" s="119">
        <v>3</v>
      </c>
      <c r="J111" s="110">
        <v>90</v>
      </c>
      <c r="K111" s="155">
        <v>339030</v>
      </c>
      <c r="L111" s="140">
        <v>500</v>
      </c>
      <c r="M111" s="157" t="s">
        <v>95</v>
      </c>
      <c r="N111" s="96"/>
      <c r="O111" s="96"/>
      <c r="P111" s="96"/>
    </row>
    <row r="112" spans="1:16" ht="88.5" customHeight="1" x14ac:dyDescent="0.4">
      <c r="A112" s="171" t="s">
        <v>317</v>
      </c>
      <c r="B112" s="105" t="s">
        <v>138</v>
      </c>
      <c r="C112" s="158" t="s">
        <v>293</v>
      </c>
      <c r="D112" s="151" t="s">
        <v>61</v>
      </c>
      <c r="E112" s="151">
        <v>20</v>
      </c>
      <c r="F112" s="151" t="s">
        <v>93</v>
      </c>
      <c r="G112" s="152">
        <v>46388</v>
      </c>
      <c r="H112" s="153">
        <v>60</v>
      </c>
      <c r="I112" s="119">
        <v>3</v>
      </c>
      <c r="J112" s="110">
        <v>90</v>
      </c>
      <c r="K112" s="155">
        <v>339030</v>
      </c>
      <c r="L112" s="140">
        <v>500</v>
      </c>
      <c r="M112" s="157" t="s">
        <v>95</v>
      </c>
      <c r="N112" s="96"/>
      <c r="O112" s="96"/>
      <c r="P112" s="96"/>
    </row>
    <row r="113" spans="1:16" ht="88.5" customHeight="1" x14ac:dyDescent="0.4">
      <c r="A113" s="171" t="s">
        <v>316</v>
      </c>
      <c r="B113" s="149" t="s">
        <v>138</v>
      </c>
      <c r="C113" s="158" t="s">
        <v>294</v>
      </c>
      <c r="D113" s="151" t="s">
        <v>61</v>
      </c>
      <c r="E113" s="151">
        <v>30</v>
      </c>
      <c r="F113" s="107" t="s">
        <v>93</v>
      </c>
      <c r="G113" s="152">
        <v>46388</v>
      </c>
      <c r="H113" s="153">
        <v>99.9</v>
      </c>
      <c r="I113" s="119">
        <v>3</v>
      </c>
      <c r="J113" s="110">
        <v>90</v>
      </c>
      <c r="K113" s="155">
        <v>339030</v>
      </c>
      <c r="L113" s="140">
        <v>500</v>
      </c>
      <c r="M113" s="157" t="s">
        <v>95</v>
      </c>
      <c r="N113" s="96"/>
      <c r="O113" s="96"/>
      <c r="P113" s="96"/>
    </row>
    <row r="114" spans="1:16" ht="88.5" customHeight="1" x14ac:dyDescent="0.4">
      <c r="A114" s="171" t="s">
        <v>315</v>
      </c>
      <c r="B114" s="105" t="s">
        <v>138</v>
      </c>
      <c r="C114" s="158" t="s">
        <v>296</v>
      </c>
      <c r="D114" s="151" t="s">
        <v>61</v>
      </c>
      <c r="E114" s="151">
        <v>50</v>
      </c>
      <c r="F114" s="161" t="s">
        <v>93</v>
      </c>
      <c r="G114" s="152">
        <v>46388</v>
      </c>
      <c r="H114" s="153">
        <v>100</v>
      </c>
      <c r="I114" s="119">
        <v>3</v>
      </c>
      <c r="J114" s="107">
        <v>90</v>
      </c>
      <c r="K114" s="155">
        <v>339030</v>
      </c>
      <c r="L114" s="156">
        <v>500</v>
      </c>
      <c r="M114" s="157" t="s">
        <v>95</v>
      </c>
      <c r="N114" s="96"/>
      <c r="O114" s="96"/>
      <c r="P114" s="96"/>
    </row>
    <row r="115" spans="1:16" ht="88.5" customHeight="1" x14ac:dyDescent="0.4">
      <c r="A115" s="171" t="s">
        <v>314</v>
      </c>
      <c r="B115" s="105" t="s">
        <v>138</v>
      </c>
      <c r="C115" s="158" t="s">
        <v>295</v>
      </c>
      <c r="D115" s="151" t="s">
        <v>61</v>
      </c>
      <c r="E115" s="151">
        <v>50</v>
      </c>
      <c r="F115" s="107" t="s">
        <v>93</v>
      </c>
      <c r="G115" s="152">
        <v>46388</v>
      </c>
      <c r="H115" s="153">
        <v>200</v>
      </c>
      <c r="I115" s="119">
        <v>3</v>
      </c>
      <c r="J115" s="110">
        <v>90</v>
      </c>
      <c r="K115" s="155">
        <v>339030</v>
      </c>
      <c r="L115" s="140">
        <v>500</v>
      </c>
      <c r="M115" s="157" t="s">
        <v>95</v>
      </c>
      <c r="N115" s="96"/>
      <c r="O115" s="96"/>
      <c r="P115" s="96"/>
    </row>
    <row r="116" spans="1:16" ht="88.5" customHeight="1" x14ac:dyDescent="0.4">
      <c r="A116" s="171" t="s">
        <v>313</v>
      </c>
      <c r="B116" s="105" t="s">
        <v>138</v>
      </c>
      <c r="C116" s="158" t="s">
        <v>297</v>
      </c>
      <c r="D116" s="151" t="s">
        <v>61</v>
      </c>
      <c r="E116" s="151">
        <v>1</v>
      </c>
      <c r="F116" s="161" t="s">
        <v>93</v>
      </c>
      <c r="G116" s="152">
        <v>46388</v>
      </c>
      <c r="H116" s="153">
        <v>100</v>
      </c>
      <c r="I116" s="119">
        <v>3</v>
      </c>
      <c r="J116" s="110">
        <v>90</v>
      </c>
      <c r="K116" s="155">
        <v>339030</v>
      </c>
      <c r="L116" s="140">
        <v>500</v>
      </c>
      <c r="M116" s="157" t="s">
        <v>95</v>
      </c>
      <c r="N116" s="96"/>
      <c r="O116" s="96"/>
      <c r="P116" s="96"/>
    </row>
    <row r="117" spans="1:16" ht="88.5" customHeight="1" x14ac:dyDescent="0.4">
      <c r="A117" s="171" t="s">
        <v>312</v>
      </c>
      <c r="B117" s="105" t="s">
        <v>138</v>
      </c>
      <c r="C117" s="158" t="s">
        <v>298</v>
      </c>
      <c r="D117" s="151" t="s">
        <v>61</v>
      </c>
      <c r="E117" s="151">
        <v>40</v>
      </c>
      <c r="F117" s="107" t="s">
        <v>93</v>
      </c>
      <c r="G117" s="152">
        <v>46388</v>
      </c>
      <c r="H117" s="153">
        <v>100</v>
      </c>
      <c r="I117" s="119">
        <v>3</v>
      </c>
      <c r="J117" s="155">
        <v>90</v>
      </c>
      <c r="K117" s="155">
        <v>339030</v>
      </c>
      <c r="L117" s="140">
        <v>500</v>
      </c>
      <c r="M117" s="157" t="s">
        <v>95</v>
      </c>
      <c r="N117" s="96"/>
      <c r="O117" s="96"/>
      <c r="P117" s="96"/>
    </row>
    <row r="118" spans="1:16" ht="88.5" customHeight="1" x14ac:dyDescent="0.4">
      <c r="A118" s="171" t="s">
        <v>311</v>
      </c>
      <c r="B118" s="149" t="s">
        <v>138</v>
      </c>
      <c r="C118" s="158" t="s">
        <v>299</v>
      </c>
      <c r="D118" s="151" t="s">
        <v>61</v>
      </c>
      <c r="E118" s="151">
        <v>20</v>
      </c>
      <c r="F118" s="107" t="s">
        <v>93</v>
      </c>
      <c r="G118" s="152">
        <v>46388</v>
      </c>
      <c r="H118" s="153">
        <v>500</v>
      </c>
      <c r="I118" s="119">
        <v>3</v>
      </c>
      <c r="J118" s="110">
        <v>90</v>
      </c>
      <c r="K118" s="155">
        <v>339030</v>
      </c>
      <c r="L118" s="156">
        <v>500</v>
      </c>
      <c r="M118" s="157" t="s">
        <v>95</v>
      </c>
      <c r="N118" s="96"/>
      <c r="O118" s="96"/>
      <c r="P118" s="96"/>
    </row>
    <row r="119" spans="1:16" ht="88.5" customHeight="1" x14ac:dyDescent="0.4">
      <c r="A119" s="171" t="s">
        <v>310</v>
      </c>
      <c r="B119" s="105" t="s">
        <v>138</v>
      </c>
      <c r="C119" s="158" t="s">
        <v>300</v>
      </c>
      <c r="D119" s="151" t="s">
        <v>61</v>
      </c>
      <c r="E119" s="151">
        <v>20</v>
      </c>
      <c r="F119" s="151" t="s">
        <v>93</v>
      </c>
      <c r="G119" s="152">
        <v>46388</v>
      </c>
      <c r="H119" s="153">
        <v>400</v>
      </c>
      <c r="I119" s="119">
        <v>3</v>
      </c>
      <c r="J119" s="110">
        <v>90</v>
      </c>
      <c r="K119" s="155">
        <v>339030</v>
      </c>
      <c r="L119" s="140">
        <v>500</v>
      </c>
      <c r="M119" s="157" t="s">
        <v>95</v>
      </c>
      <c r="N119" s="96"/>
      <c r="O119" s="96"/>
      <c r="P119" s="96"/>
    </row>
    <row r="120" spans="1:16" ht="88.5" customHeight="1" x14ac:dyDescent="0.4">
      <c r="A120" s="171" t="s">
        <v>308</v>
      </c>
      <c r="B120" s="105" t="s">
        <v>138</v>
      </c>
      <c r="C120" s="158" t="s">
        <v>301</v>
      </c>
      <c r="D120" s="151" t="s">
        <v>61</v>
      </c>
      <c r="E120" s="151">
        <v>20</v>
      </c>
      <c r="F120" s="107" t="s">
        <v>93</v>
      </c>
      <c r="G120" s="152">
        <v>46388</v>
      </c>
      <c r="H120" s="153">
        <v>300</v>
      </c>
      <c r="I120" s="119">
        <v>3</v>
      </c>
      <c r="J120" s="110">
        <v>90</v>
      </c>
      <c r="K120" s="155">
        <v>339030</v>
      </c>
      <c r="L120" s="140">
        <v>500</v>
      </c>
      <c r="M120" s="157" t="s">
        <v>95</v>
      </c>
      <c r="N120" s="96"/>
      <c r="O120" s="96"/>
      <c r="P120" s="96"/>
    </row>
    <row r="121" spans="1:16" ht="88.5" customHeight="1" x14ac:dyDescent="0.55000000000000004">
      <c r="A121" s="172" t="s">
        <v>309</v>
      </c>
      <c r="B121" s="105" t="s">
        <v>138</v>
      </c>
      <c r="C121" s="158" t="s">
        <v>302</v>
      </c>
      <c r="D121" s="151" t="s">
        <v>61</v>
      </c>
      <c r="E121" s="151">
        <v>20</v>
      </c>
      <c r="F121" s="161" t="s">
        <v>93</v>
      </c>
      <c r="G121" s="152">
        <v>46388</v>
      </c>
      <c r="H121" s="153">
        <v>100</v>
      </c>
      <c r="I121" s="119">
        <v>3</v>
      </c>
      <c r="J121" s="107">
        <v>90</v>
      </c>
      <c r="K121" s="155">
        <v>339030</v>
      </c>
      <c r="L121" s="140">
        <v>500</v>
      </c>
      <c r="M121" s="157" t="s">
        <v>95</v>
      </c>
      <c r="N121" s="96"/>
      <c r="O121" s="96"/>
      <c r="P121" s="96"/>
    </row>
    <row r="122" spans="1:16" ht="88.5" customHeight="1" x14ac:dyDescent="0.55000000000000004">
      <c r="A122" s="169">
        <v>18066</v>
      </c>
      <c r="B122" s="105" t="s">
        <v>138</v>
      </c>
      <c r="C122" s="158" t="s">
        <v>303</v>
      </c>
      <c r="D122" s="151" t="s">
        <v>61</v>
      </c>
      <c r="E122" s="151">
        <v>20</v>
      </c>
      <c r="F122" s="107" t="s">
        <v>93</v>
      </c>
      <c r="G122" s="152">
        <v>46388</v>
      </c>
      <c r="H122" s="153">
        <v>200</v>
      </c>
      <c r="I122" s="119">
        <v>3</v>
      </c>
      <c r="J122" s="110">
        <v>90</v>
      </c>
      <c r="K122" s="155">
        <v>339030</v>
      </c>
      <c r="L122" s="156">
        <v>500</v>
      </c>
      <c r="M122" s="157" t="s">
        <v>95</v>
      </c>
      <c r="N122" s="96"/>
      <c r="O122" s="96"/>
      <c r="P122" s="96"/>
    </row>
    <row r="123" spans="1:16" ht="77.25" customHeight="1" x14ac:dyDescent="0.4">
      <c r="A123" s="171" t="s">
        <v>307</v>
      </c>
      <c r="B123" s="163" t="s">
        <v>138</v>
      </c>
      <c r="C123" s="106" t="s">
        <v>304</v>
      </c>
      <c r="D123" s="107" t="s">
        <v>61</v>
      </c>
      <c r="E123" s="107">
        <v>20</v>
      </c>
      <c r="F123" s="107" t="s">
        <v>93</v>
      </c>
      <c r="G123" s="152">
        <v>46388</v>
      </c>
      <c r="H123" s="103">
        <v>500</v>
      </c>
      <c r="I123" s="119">
        <v>3</v>
      </c>
      <c r="J123" s="110">
        <v>90</v>
      </c>
      <c r="K123" s="155">
        <v>339030</v>
      </c>
      <c r="L123" s="106">
        <v>500</v>
      </c>
      <c r="M123" s="157" t="s">
        <v>95</v>
      </c>
      <c r="N123" s="96"/>
      <c r="O123" s="96"/>
      <c r="P123" s="96"/>
    </row>
    <row r="124" spans="1:16" ht="77.25" customHeight="1" x14ac:dyDescent="0.4">
      <c r="A124" s="171" t="s">
        <v>306</v>
      </c>
      <c r="B124" s="163" t="s">
        <v>138</v>
      </c>
      <c r="C124" s="106" t="s">
        <v>305</v>
      </c>
      <c r="D124" s="107" t="s">
        <v>61</v>
      </c>
      <c r="E124" s="107">
        <v>20</v>
      </c>
      <c r="F124" s="107" t="s">
        <v>93</v>
      </c>
      <c r="G124" s="152">
        <v>46388</v>
      </c>
      <c r="H124" s="103">
        <v>300</v>
      </c>
      <c r="I124" s="119">
        <v>3</v>
      </c>
      <c r="J124" s="110">
        <v>90</v>
      </c>
      <c r="K124" s="107">
        <v>339030</v>
      </c>
      <c r="L124" s="106">
        <v>500</v>
      </c>
      <c r="M124" s="145" t="s">
        <v>95</v>
      </c>
      <c r="N124" s="96"/>
      <c r="O124" s="96"/>
      <c r="P124" s="96"/>
    </row>
    <row r="125" spans="1:16" ht="77.25" customHeight="1" x14ac:dyDescent="0.4">
      <c r="A125" s="232"/>
      <c r="B125" s="233"/>
      <c r="C125" s="234"/>
      <c r="D125" s="235"/>
      <c r="E125" s="235"/>
      <c r="F125" s="235"/>
      <c r="G125" s="236"/>
      <c r="H125" s="237">
        <f>SUM(H59:H124)</f>
        <v>2733916.81</v>
      </c>
      <c r="I125" s="238"/>
      <c r="J125" s="235"/>
      <c r="K125" s="235"/>
      <c r="L125" s="234"/>
      <c r="M125" s="239"/>
      <c r="N125" s="96"/>
      <c r="O125" s="96"/>
      <c r="P125" s="96"/>
    </row>
    <row r="126" spans="1:16" ht="75.75" customHeight="1" thickBot="1" x14ac:dyDescent="0.5">
      <c r="A126" s="355" t="s">
        <v>217</v>
      </c>
      <c r="B126" s="356"/>
      <c r="C126" s="356"/>
      <c r="D126" s="356"/>
      <c r="E126" s="356"/>
      <c r="F126" s="356"/>
      <c r="G126" s="357"/>
      <c r="H126" s="164">
        <f>SUM(H7:H124)</f>
        <v>152739916.73000002</v>
      </c>
      <c r="I126" s="165"/>
      <c r="J126" s="166"/>
      <c r="K126" s="166"/>
      <c r="L126" s="166"/>
      <c r="M126" s="167"/>
      <c r="N126" s="96"/>
      <c r="O126" s="96"/>
      <c r="P126" s="222">
        <f>H125-H83</f>
        <v>2450916.81</v>
      </c>
    </row>
    <row r="127" spans="1:16" ht="28.5" x14ac:dyDescent="0.45"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7"/>
      <c r="N127" s="96"/>
      <c r="O127" s="96"/>
      <c r="P127" s="96"/>
    </row>
    <row r="128" spans="1:16" ht="28.5" x14ac:dyDescent="0.45"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6"/>
      <c r="N128" s="96"/>
      <c r="O128" s="96"/>
      <c r="P128" s="96"/>
    </row>
    <row r="129" spans="2:16" ht="28.5" x14ac:dyDescent="0.45"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6"/>
      <c r="N129" s="96"/>
      <c r="O129" s="96"/>
      <c r="P129" s="96"/>
    </row>
    <row r="130" spans="2:16" ht="28.5" x14ac:dyDescent="0.45">
      <c r="B130" s="98"/>
      <c r="C130" s="98"/>
      <c r="D130" s="98"/>
      <c r="E130" s="98"/>
      <c r="F130" s="98"/>
      <c r="G130" s="98"/>
      <c r="H130" s="100"/>
      <c r="I130" s="98"/>
      <c r="J130" s="98"/>
      <c r="K130" s="98"/>
      <c r="L130" s="98"/>
      <c r="M130" s="96"/>
      <c r="N130" s="96"/>
      <c r="O130" s="96"/>
      <c r="P130" s="96"/>
    </row>
    <row r="131" spans="2:16" ht="28.5" x14ac:dyDescent="0.45">
      <c r="B131" s="98"/>
      <c r="C131" s="98"/>
      <c r="D131" s="98"/>
      <c r="E131" s="98"/>
      <c r="F131" s="98"/>
      <c r="G131" s="98"/>
      <c r="H131" s="100"/>
      <c r="I131" s="98"/>
      <c r="J131" s="98"/>
      <c r="K131" s="98"/>
      <c r="L131" s="98"/>
      <c r="M131" s="96"/>
      <c r="N131" s="96"/>
      <c r="O131" s="96"/>
      <c r="P131" s="96"/>
    </row>
    <row r="132" spans="2:16" ht="28.5" x14ac:dyDescent="0.45">
      <c r="B132" s="98"/>
      <c r="C132" s="98"/>
      <c r="D132" s="98"/>
      <c r="E132" s="98"/>
      <c r="F132" s="98"/>
      <c r="G132" s="98"/>
      <c r="H132" s="100"/>
      <c r="I132" s="98"/>
      <c r="J132" s="98"/>
      <c r="K132" s="98"/>
      <c r="L132" s="98"/>
      <c r="M132" s="96"/>
      <c r="N132" s="96"/>
      <c r="O132" s="96"/>
      <c r="P132" s="96"/>
    </row>
    <row r="133" spans="2:16" ht="28.5" x14ac:dyDescent="0.45">
      <c r="B133" s="98"/>
      <c r="C133" s="98"/>
      <c r="D133" s="98"/>
      <c r="E133" s="98"/>
      <c r="F133" s="98"/>
      <c r="G133" s="98"/>
      <c r="H133" s="100"/>
      <c r="I133" s="98"/>
      <c r="J133" s="98"/>
      <c r="K133" s="98"/>
      <c r="L133" s="98"/>
      <c r="M133" s="96"/>
      <c r="N133" s="96"/>
      <c r="O133" s="96"/>
      <c r="P133" s="96"/>
    </row>
    <row r="134" spans="2:16" ht="28.5" x14ac:dyDescent="0.45">
      <c r="B134" s="98"/>
      <c r="C134" s="98"/>
      <c r="D134" s="98"/>
      <c r="E134" s="98"/>
      <c r="F134" s="98"/>
      <c r="G134" s="98"/>
      <c r="H134" s="100"/>
      <c r="I134" s="98"/>
      <c r="J134" s="98"/>
      <c r="K134" s="98"/>
      <c r="L134" s="98"/>
      <c r="M134" s="96"/>
      <c r="N134" s="96"/>
      <c r="O134" s="96"/>
      <c r="P134" s="96"/>
    </row>
    <row r="135" spans="2:16" ht="28.5" x14ac:dyDescent="0.45">
      <c r="B135" s="98"/>
      <c r="C135" s="98"/>
      <c r="D135" s="98"/>
      <c r="E135" s="98"/>
      <c r="F135" s="98"/>
      <c r="G135" s="98"/>
      <c r="H135" s="100"/>
      <c r="I135" s="98"/>
      <c r="J135" s="98"/>
      <c r="K135" s="98"/>
      <c r="L135" s="98"/>
      <c r="M135" s="96"/>
      <c r="N135" s="96"/>
      <c r="O135" s="96"/>
      <c r="P135" s="96"/>
    </row>
    <row r="136" spans="2:16" ht="28.5" x14ac:dyDescent="0.45">
      <c r="B136" s="98"/>
      <c r="C136" s="98"/>
      <c r="D136" s="98"/>
      <c r="E136" s="98"/>
      <c r="F136" s="98"/>
      <c r="G136" s="98"/>
      <c r="H136" s="100"/>
      <c r="I136" s="98"/>
      <c r="J136" s="98"/>
      <c r="K136" s="98"/>
      <c r="L136" s="98"/>
      <c r="M136" s="96"/>
      <c r="N136" s="96"/>
      <c r="O136" s="96"/>
      <c r="P136" s="96"/>
    </row>
    <row r="137" spans="2:16" ht="28.5" x14ac:dyDescent="0.45">
      <c r="B137" s="98"/>
      <c r="C137" s="101"/>
      <c r="D137" s="98"/>
      <c r="E137" s="98"/>
      <c r="F137" s="98"/>
      <c r="G137" s="98"/>
      <c r="H137" s="100"/>
      <c r="I137" s="98"/>
      <c r="J137" s="98"/>
      <c r="K137" s="98"/>
      <c r="L137" s="98"/>
      <c r="M137" s="96"/>
      <c r="N137" s="96"/>
      <c r="O137" s="96"/>
      <c r="P137" s="96"/>
    </row>
    <row r="138" spans="2:16" ht="28.5" x14ac:dyDescent="0.45">
      <c r="B138" s="98"/>
      <c r="C138" s="101"/>
      <c r="D138" s="98"/>
      <c r="E138" s="98"/>
      <c r="F138" s="98"/>
      <c r="G138" s="98"/>
      <c r="H138" s="100"/>
      <c r="I138" s="98"/>
      <c r="J138" s="98"/>
      <c r="K138" s="98"/>
      <c r="L138" s="98"/>
      <c r="M138" s="96"/>
      <c r="N138" s="102"/>
      <c r="O138" s="96"/>
      <c r="P138" s="96"/>
    </row>
    <row r="139" spans="2:16" ht="28.5" x14ac:dyDescent="0.45">
      <c r="B139" s="98"/>
      <c r="C139" s="98"/>
      <c r="D139" s="98"/>
      <c r="E139" s="98"/>
      <c r="F139" s="98"/>
      <c r="G139" s="98"/>
      <c r="H139" s="100"/>
      <c r="I139" s="98"/>
      <c r="J139" s="98"/>
      <c r="K139" s="98"/>
      <c r="L139" s="98"/>
      <c r="M139" s="96"/>
      <c r="N139" s="102"/>
      <c r="O139" s="96"/>
      <c r="P139" s="96"/>
    </row>
    <row r="140" spans="2:16" ht="28.5" x14ac:dyDescent="0.45">
      <c r="B140" s="98"/>
      <c r="C140" s="98"/>
      <c r="D140" s="98"/>
      <c r="E140" s="98"/>
      <c r="F140" s="98"/>
      <c r="G140" s="98"/>
      <c r="H140" s="100"/>
      <c r="I140" s="98"/>
      <c r="J140" s="98"/>
      <c r="K140" s="98"/>
      <c r="L140" s="98"/>
      <c r="M140" s="96"/>
      <c r="N140" s="102"/>
      <c r="O140" s="96"/>
      <c r="P140" s="96"/>
    </row>
    <row r="141" spans="2:16" ht="28.5" x14ac:dyDescent="0.45">
      <c r="B141" s="98"/>
      <c r="C141" s="98"/>
      <c r="D141" s="98"/>
      <c r="E141" s="98"/>
      <c r="F141" s="98"/>
      <c r="G141" s="98"/>
      <c r="H141" s="100"/>
      <c r="I141" s="98"/>
      <c r="J141" s="98"/>
      <c r="K141" s="98"/>
      <c r="L141" s="98"/>
      <c r="M141" s="96"/>
      <c r="N141" s="96"/>
      <c r="O141" s="96"/>
      <c r="P141" s="96"/>
    </row>
    <row r="142" spans="2:16" ht="28.5" x14ac:dyDescent="0.45">
      <c r="B142" s="98"/>
      <c r="C142" s="98"/>
      <c r="D142" s="98"/>
      <c r="E142" s="98"/>
      <c r="F142" s="98"/>
      <c r="G142" s="98"/>
      <c r="H142" s="100"/>
      <c r="I142" s="98"/>
      <c r="J142" s="98"/>
      <c r="K142" s="98"/>
      <c r="L142" s="98"/>
      <c r="M142" s="96"/>
      <c r="N142" s="96"/>
      <c r="O142" s="96"/>
      <c r="P142" s="96"/>
    </row>
    <row r="143" spans="2:16" ht="28.5" x14ac:dyDescent="0.45">
      <c r="B143" s="98"/>
      <c r="C143" s="98"/>
      <c r="D143" s="98"/>
      <c r="E143" s="98"/>
      <c r="F143" s="98"/>
      <c r="G143" s="98"/>
      <c r="H143" s="100"/>
      <c r="I143" s="98"/>
      <c r="J143" s="98"/>
      <c r="K143" s="98"/>
      <c r="L143" s="98"/>
      <c r="M143" s="96"/>
      <c r="N143" s="96"/>
      <c r="O143" s="96"/>
      <c r="P143" s="96"/>
    </row>
    <row r="144" spans="2:16" ht="28.5" x14ac:dyDescent="0.45">
      <c r="B144" s="98"/>
      <c r="C144" s="98"/>
      <c r="D144" s="98"/>
      <c r="E144" s="98"/>
      <c r="F144" s="98"/>
      <c r="G144" s="98"/>
      <c r="H144" s="100"/>
      <c r="I144" s="98"/>
      <c r="J144" s="98"/>
      <c r="K144" s="98"/>
      <c r="L144" s="98"/>
      <c r="M144" s="96"/>
      <c r="N144" s="96"/>
      <c r="O144" s="96"/>
      <c r="P144" s="96"/>
    </row>
    <row r="145" spans="2:16" ht="28.5" x14ac:dyDescent="0.45">
      <c r="B145" s="98"/>
      <c r="C145" s="98"/>
      <c r="D145" s="98"/>
      <c r="E145" s="98"/>
      <c r="F145" s="98"/>
      <c r="G145" s="98"/>
      <c r="H145" s="100"/>
      <c r="I145" s="98"/>
      <c r="J145" s="98"/>
      <c r="K145" s="98"/>
      <c r="L145" s="98"/>
      <c r="M145" s="96"/>
      <c r="N145" s="96"/>
      <c r="O145" s="96"/>
      <c r="P145" s="96"/>
    </row>
    <row r="146" spans="2:16" ht="28.5" x14ac:dyDescent="0.45">
      <c r="B146" s="98"/>
      <c r="C146" s="98"/>
      <c r="D146" s="98"/>
      <c r="E146" s="98"/>
      <c r="F146" s="98"/>
      <c r="G146" s="98"/>
      <c r="H146" s="100"/>
      <c r="I146" s="98"/>
      <c r="J146" s="98"/>
      <c r="K146" s="98"/>
      <c r="L146" s="98"/>
      <c r="M146" s="96"/>
      <c r="N146" s="96"/>
      <c r="O146" s="96"/>
      <c r="P146" s="96"/>
    </row>
    <row r="147" spans="2:16" ht="28.5" x14ac:dyDescent="0.45"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6"/>
      <c r="N147" s="96"/>
      <c r="O147" s="96"/>
      <c r="P147" s="96"/>
    </row>
    <row r="148" spans="2:16" ht="28.5" x14ac:dyDescent="0.45"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6"/>
      <c r="N148" s="96"/>
      <c r="O148" s="96"/>
      <c r="P148" s="96"/>
    </row>
    <row r="149" spans="2:16" ht="28.5" x14ac:dyDescent="0.45"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6"/>
      <c r="N149" s="96"/>
      <c r="O149" s="96"/>
      <c r="P149" s="96"/>
    </row>
    <row r="150" spans="2:16" ht="28.5" x14ac:dyDescent="0.45"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6"/>
      <c r="N150" s="96"/>
      <c r="O150" s="96"/>
      <c r="P150" s="96"/>
    </row>
    <row r="151" spans="2:16" ht="28.5" x14ac:dyDescent="0.45"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6"/>
      <c r="N151" s="96"/>
      <c r="O151" s="96"/>
      <c r="P151" s="96"/>
    </row>
    <row r="152" spans="2:16" ht="28.5" x14ac:dyDescent="0.45"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6"/>
      <c r="N152" s="96"/>
      <c r="O152" s="96"/>
      <c r="P152" s="96"/>
    </row>
    <row r="153" spans="2:16" ht="28.5" x14ac:dyDescent="0.45"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6"/>
      <c r="N153" s="96"/>
      <c r="O153" s="96"/>
      <c r="P153" s="96"/>
    </row>
    <row r="154" spans="2:16" ht="28.5" x14ac:dyDescent="0.45"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6"/>
      <c r="N154" s="96"/>
      <c r="O154" s="96"/>
      <c r="P154" s="96"/>
    </row>
    <row r="155" spans="2:16" ht="28.5" x14ac:dyDescent="0.45"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6"/>
      <c r="N155" s="96"/>
      <c r="O155" s="96"/>
      <c r="P155" s="96"/>
    </row>
    <row r="156" spans="2:16" ht="28.5" x14ac:dyDescent="0.45"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6"/>
      <c r="N156" s="96"/>
      <c r="O156" s="96"/>
      <c r="P156" s="96"/>
    </row>
    <row r="157" spans="2:16" ht="28.5" x14ac:dyDescent="0.45"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6"/>
      <c r="N157" s="96"/>
      <c r="O157" s="96"/>
      <c r="P157" s="96"/>
    </row>
    <row r="158" spans="2:16" ht="28.5" x14ac:dyDescent="0.45"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6"/>
      <c r="N158" s="96"/>
      <c r="O158" s="96"/>
      <c r="P158" s="96"/>
    </row>
    <row r="159" spans="2:16" ht="28.5" x14ac:dyDescent="0.45"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6"/>
      <c r="N159" s="96"/>
      <c r="O159" s="96"/>
      <c r="P159" s="96"/>
    </row>
    <row r="160" spans="2:16" ht="28.5" x14ac:dyDescent="0.45"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6"/>
      <c r="N160" s="96"/>
      <c r="O160" s="96"/>
      <c r="P160" s="96"/>
    </row>
    <row r="161" spans="2:16" ht="28.5" x14ac:dyDescent="0.45"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6"/>
      <c r="N161" s="96"/>
      <c r="O161" s="96"/>
      <c r="P161" s="96"/>
    </row>
    <row r="162" spans="2:16" ht="28.5" x14ac:dyDescent="0.45"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6"/>
      <c r="N162" s="96"/>
      <c r="O162" s="96"/>
      <c r="P162" s="96"/>
    </row>
    <row r="163" spans="2:16" ht="28.5" x14ac:dyDescent="0.45"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6"/>
      <c r="N163" s="96"/>
      <c r="O163" s="96"/>
      <c r="P163" s="96"/>
    </row>
    <row r="164" spans="2:16" ht="28.5" x14ac:dyDescent="0.45"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6"/>
      <c r="N164" s="96"/>
      <c r="O164" s="96"/>
      <c r="P164" s="96"/>
    </row>
    <row r="165" spans="2:16" ht="28.5" x14ac:dyDescent="0.45"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6"/>
      <c r="N165" s="96"/>
      <c r="O165" s="96"/>
      <c r="P165" s="96"/>
    </row>
    <row r="166" spans="2:16" ht="28.5" x14ac:dyDescent="0.45"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6"/>
      <c r="N166" s="96"/>
      <c r="O166" s="96"/>
      <c r="P166" s="96"/>
    </row>
    <row r="167" spans="2:16" ht="28.5" x14ac:dyDescent="0.45"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6"/>
      <c r="N167" s="96"/>
      <c r="O167" s="96"/>
      <c r="P167" s="96"/>
    </row>
    <row r="168" spans="2:16" ht="28.5" x14ac:dyDescent="0.45"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6"/>
      <c r="N168" s="96"/>
      <c r="O168" s="96"/>
      <c r="P168" s="96"/>
    </row>
    <row r="169" spans="2:16" ht="28.5" x14ac:dyDescent="0.45"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6"/>
      <c r="N169" s="96"/>
      <c r="O169" s="96"/>
      <c r="P169" s="96"/>
    </row>
    <row r="170" spans="2:16" ht="28.5" x14ac:dyDescent="0.45"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6"/>
      <c r="N170" s="96"/>
      <c r="O170" s="96"/>
      <c r="P170" s="96"/>
    </row>
    <row r="171" spans="2:16" ht="28.5" x14ac:dyDescent="0.45"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6"/>
      <c r="N171" s="96"/>
      <c r="O171" s="96"/>
      <c r="P171" s="96"/>
    </row>
    <row r="172" spans="2:16" ht="28.5" x14ac:dyDescent="0.45"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6"/>
      <c r="N172" s="96"/>
      <c r="O172" s="96"/>
      <c r="P172" s="96"/>
    </row>
    <row r="173" spans="2:16" ht="28.5" x14ac:dyDescent="0.45"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6"/>
      <c r="N173" s="96"/>
      <c r="O173" s="96"/>
      <c r="P173" s="96"/>
    </row>
    <row r="174" spans="2:16" ht="28.5" x14ac:dyDescent="0.45"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6"/>
      <c r="N174" s="96"/>
      <c r="O174" s="96"/>
      <c r="P174" s="96"/>
    </row>
    <row r="175" spans="2:16" ht="28.5" x14ac:dyDescent="0.45"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6"/>
      <c r="N175" s="96"/>
      <c r="O175" s="96"/>
      <c r="P175" s="96"/>
    </row>
    <row r="176" spans="2:16" ht="28.5" x14ac:dyDescent="0.45"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6"/>
      <c r="N176" s="96"/>
      <c r="O176" s="96"/>
      <c r="P176" s="96"/>
    </row>
    <row r="177" spans="2:16" ht="28.5" x14ac:dyDescent="0.45"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6"/>
      <c r="N177" s="96"/>
      <c r="O177" s="96"/>
      <c r="P177" s="96"/>
    </row>
    <row r="178" spans="2:16" ht="28.5" x14ac:dyDescent="0.45"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6"/>
      <c r="N178" s="96"/>
      <c r="O178" s="96"/>
      <c r="P178" s="96"/>
    </row>
    <row r="179" spans="2:16" ht="28.5" x14ac:dyDescent="0.45"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6"/>
      <c r="N179" s="96"/>
      <c r="O179" s="96"/>
      <c r="P179" s="96"/>
    </row>
    <row r="180" spans="2:16" ht="28.5" x14ac:dyDescent="0.45"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6"/>
      <c r="N180" s="96"/>
      <c r="O180" s="96"/>
      <c r="P180" s="96"/>
    </row>
    <row r="181" spans="2:16" ht="28.5" x14ac:dyDescent="0.45"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6"/>
      <c r="N181" s="96"/>
      <c r="O181" s="96"/>
      <c r="P181" s="96"/>
    </row>
    <row r="182" spans="2:16" ht="28.5" x14ac:dyDescent="0.45"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6"/>
      <c r="N182" s="96"/>
      <c r="O182" s="96"/>
      <c r="P182" s="96"/>
    </row>
    <row r="183" spans="2:16" ht="28.5" x14ac:dyDescent="0.45"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6"/>
      <c r="N183" s="96"/>
      <c r="O183" s="96"/>
      <c r="P183" s="96"/>
    </row>
    <row r="184" spans="2:16" ht="28.5" x14ac:dyDescent="0.45"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6"/>
      <c r="N184" s="96"/>
      <c r="O184" s="96"/>
      <c r="P184" s="96"/>
    </row>
    <row r="185" spans="2:16" ht="28.5" x14ac:dyDescent="0.45"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6"/>
      <c r="N185" s="96"/>
      <c r="O185" s="96"/>
      <c r="P185" s="96"/>
    </row>
    <row r="186" spans="2:16" ht="28.5" x14ac:dyDescent="0.45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6"/>
      <c r="N186" s="96"/>
      <c r="O186" s="96"/>
      <c r="P186" s="96"/>
    </row>
    <row r="187" spans="2:16" ht="28.5" x14ac:dyDescent="0.45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6"/>
      <c r="N187" s="96"/>
      <c r="O187" s="96"/>
      <c r="P187" s="96"/>
    </row>
    <row r="188" spans="2:16" ht="28.5" x14ac:dyDescent="0.45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6"/>
      <c r="N188" s="96"/>
      <c r="O188" s="96"/>
      <c r="P188" s="96"/>
    </row>
    <row r="189" spans="2:16" ht="28.5" x14ac:dyDescent="0.45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6"/>
      <c r="N189" s="96"/>
      <c r="O189" s="96"/>
      <c r="P189" s="96"/>
    </row>
    <row r="190" spans="2:16" ht="28.5" x14ac:dyDescent="0.45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6"/>
      <c r="N190" s="96"/>
      <c r="O190" s="96"/>
      <c r="P190" s="96"/>
    </row>
    <row r="191" spans="2:16" ht="28.5" x14ac:dyDescent="0.45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6"/>
      <c r="N191" s="96"/>
      <c r="O191" s="96"/>
      <c r="P191" s="96"/>
    </row>
    <row r="192" spans="2:16" ht="28.5" x14ac:dyDescent="0.45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6"/>
      <c r="N192" s="96"/>
      <c r="O192" s="96"/>
      <c r="P192" s="96"/>
    </row>
    <row r="193" spans="2:16" ht="28.5" x14ac:dyDescent="0.45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6"/>
      <c r="N193" s="96"/>
      <c r="O193" s="96"/>
      <c r="P193" s="96"/>
    </row>
    <row r="194" spans="2:16" ht="28.5" x14ac:dyDescent="0.45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6"/>
      <c r="N194" s="96"/>
      <c r="O194" s="96"/>
      <c r="P194" s="96"/>
    </row>
    <row r="195" spans="2:16" ht="28.5" x14ac:dyDescent="0.45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6"/>
      <c r="N195" s="96"/>
      <c r="O195" s="96"/>
      <c r="P195" s="96"/>
    </row>
    <row r="196" spans="2:16" ht="28.5" x14ac:dyDescent="0.45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6"/>
      <c r="N196" s="96"/>
      <c r="O196" s="96"/>
      <c r="P196" s="96"/>
    </row>
    <row r="197" spans="2:16" ht="28.5" x14ac:dyDescent="0.45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6"/>
      <c r="N197" s="96"/>
      <c r="O197" s="96"/>
      <c r="P197" s="96"/>
    </row>
    <row r="198" spans="2:16" ht="28.5" x14ac:dyDescent="0.45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6"/>
      <c r="N198" s="96"/>
      <c r="O198" s="96"/>
      <c r="P198" s="96"/>
    </row>
    <row r="199" spans="2:16" ht="28.5" x14ac:dyDescent="0.45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6"/>
      <c r="N199" s="96"/>
      <c r="O199" s="96"/>
      <c r="P199" s="96"/>
    </row>
    <row r="200" spans="2:16" ht="28.5" x14ac:dyDescent="0.45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6"/>
      <c r="N200" s="96"/>
      <c r="O200" s="96"/>
      <c r="P200" s="96"/>
    </row>
    <row r="201" spans="2:16" ht="28.5" x14ac:dyDescent="0.45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6"/>
      <c r="N201" s="96"/>
      <c r="O201" s="96"/>
      <c r="P201" s="96"/>
    </row>
    <row r="202" spans="2:16" ht="28.5" x14ac:dyDescent="0.45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6"/>
      <c r="N202" s="96"/>
      <c r="O202" s="96"/>
      <c r="P202" s="96"/>
    </row>
    <row r="203" spans="2:16" ht="28.5" x14ac:dyDescent="0.45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6"/>
      <c r="N203" s="96"/>
      <c r="O203" s="96"/>
      <c r="P203" s="96"/>
    </row>
    <row r="204" spans="2:16" ht="28.5" x14ac:dyDescent="0.45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6"/>
      <c r="N204" s="96"/>
      <c r="O204" s="96"/>
      <c r="P204" s="96"/>
    </row>
    <row r="205" spans="2:16" ht="28.5" x14ac:dyDescent="0.45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6"/>
      <c r="N205" s="96"/>
      <c r="O205" s="96"/>
      <c r="P205" s="96"/>
    </row>
    <row r="206" spans="2:16" ht="28.5" x14ac:dyDescent="0.45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6"/>
      <c r="N206" s="96"/>
      <c r="O206" s="96"/>
      <c r="P206" s="96"/>
    </row>
    <row r="207" spans="2:16" ht="28.5" x14ac:dyDescent="0.45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6"/>
      <c r="N207" s="96"/>
      <c r="O207" s="96"/>
      <c r="P207" s="96"/>
    </row>
    <row r="208" spans="2:16" ht="28.5" x14ac:dyDescent="0.45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6"/>
      <c r="N208" s="96"/>
      <c r="O208" s="96"/>
      <c r="P208" s="96"/>
    </row>
    <row r="209" spans="2:16" ht="28.5" x14ac:dyDescent="0.45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6"/>
      <c r="N209" s="96"/>
      <c r="O209" s="96"/>
      <c r="P209" s="96"/>
    </row>
    <row r="210" spans="2:16" ht="28.5" x14ac:dyDescent="0.45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6"/>
      <c r="N210" s="96"/>
      <c r="O210" s="96"/>
      <c r="P210" s="96"/>
    </row>
    <row r="211" spans="2:16" ht="28.5" x14ac:dyDescent="0.45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6"/>
      <c r="N211" s="96"/>
      <c r="O211" s="96"/>
      <c r="P211" s="96"/>
    </row>
    <row r="212" spans="2:16" ht="28.5" x14ac:dyDescent="0.45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6"/>
      <c r="N212" s="96"/>
      <c r="O212" s="96"/>
      <c r="P212" s="96"/>
    </row>
    <row r="213" spans="2:16" ht="28.5" x14ac:dyDescent="0.45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6"/>
      <c r="N213" s="96"/>
      <c r="O213" s="96"/>
      <c r="P213" s="96"/>
    </row>
    <row r="214" spans="2:16" ht="28.5" x14ac:dyDescent="0.45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6"/>
      <c r="N214" s="96"/>
      <c r="O214" s="96"/>
      <c r="P214" s="96"/>
    </row>
    <row r="215" spans="2:16" ht="28.5" x14ac:dyDescent="0.45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6"/>
      <c r="N215" s="96"/>
      <c r="O215" s="96"/>
      <c r="P215" s="96"/>
    </row>
    <row r="216" spans="2:16" ht="28.5" x14ac:dyDescent="0.45"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6"/>
      <c r="N216" s="96"/>
      <c r="O216" s="96"/>
      <c r="P216" s="96"/>
    </row>
    <row r="217" spans="2:16" ht="28.5" x14ac:dyDescent="0.45"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6"/>
      <c r="N217" s="96"/>
      <c r="O217" s="96"/>
      <c r="P217" s="96"/>
    </row>
    <row r="218" spans="2:16" ht="28.5" x14ac:dyDescent="0.45"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6"/>
      <c r="N218" s="96"/>
      <c r="O218" s="96"/>
      <c r="P218" s="96"/>
    </row>
    <row r="219" spans="2:16" ht="28.5" x14ac:dyDescent="0.45"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6"/>
      <c r="N219" s="96"/>
      <c r="O219" s="96"/>
      <c r="P219" s="96"/>
    </row>
    <row r="220" spans="2:16" ht="28.5" x14ac:dyDescent="0.45"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6"/>
      <c r="N220" s="96"/>
      <c r="O220" s="96"/>
      <c r="P220" s="96"/>
    </row>
    <row r="221" spans="2:16" ht="28.5" x14ac:dyDescent="0.45"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6"/>
      <c r="N221" s="96"/>
      <c r="O221" s="96"/>
      <c r="P221" s="96"/>
    </row>
    <row r="222" spans="2:16" ht="28.5" x14ac:dyDescent="0.45"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6"/>
      <c r="N222" s="96"/>
      <c r="O222" s="96"/>
      <c r="P222" s="96"/>
    </row>
    <row r="223" spans="2:16" ht="28.5" x14ac:dyDescent="0.45"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6"/>
      <c r="N223" s="96"/>
      <c r="O223" s="96"/>
      <c r="P223" s="96"/>
    </row>
    <row r="224" spans="2:16" ht="28.5" x14ac:dyDescent="0.45"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6"/>
      <c r="N224" s="96"/>
      <c r="O224" s="96"/>
      <c r="P224" s="96"/>
    </row>
    <row r="225" spans="2:16" ht="28.5" x14ac:dyDescent="0.45"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6"/>
      <c r="N225" s="96"/>
      <c r="O225" s="96"/>
      <c r="P225" s="96"/>
    </row>
    <row r="226" spans="2:16" ht="28.5" x14ac:dyDescent="0.45"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6"/>
      <c r="N226" s="96"/>
      <c r="O226" s="96"/>
      <c r="P226" s="96"/>
    </row>
    <row r="227" spans="2:16" ht="28.5" x14ac:dyDescent="0.45"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6"/>
      <c r="N227" s="96"/>
      <c r="O227" s="96"/>
      <c r="P227" s="96"/>
    </row>
    <row r="228" spans="2:16" ht="28.5" x14ac:dyDescent="0.45"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6"/>
      <c r="N228" s="96"/>
      <c r="O228" s="96"/>
      <c r="P228" s="96"/>
    </row>
    <row r="229" spans="2:16" ht="28.5" x14ac:dyDescent="0.45"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6"/>
      <c r="N229" s="96"/>
      <c r="O229" s="96"/>
      <c r="P229" s="96"/>
    </row>
    <row r="230" spans="2:16" ht="28.5" x14ac:dyDescent="0.45"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6"/>
      <c r="N230" s="96"/>
      <c r="O230" s="96"/>
      <c r="P230" s="96"/>
    </row>
    <row r="231" spans="2:16" ht="28.5" x14ac:dyDescent="0.45"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6"/>
      <c r="N231" s="96"/>
      <c r="O231" s="96"/>
      <c r="P231" s="96"/>
    </row>
    <row r="232" spans="2:16" ht="28.5" x14ac:dyDescent="0.45"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6"/>
      <c r="N232" s="96"/>
      <c r="O232" s="96"/>
      <c r="P232" s="96"/>
    </row>
    <row r="233" spans="2:16" ht="28.5" x14ac:dyDescent="0.45"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6"/>
      <c r="N233" s="96"/>
      <c r="O233" s="96"/>
      <c r="P233" s="96"/>
    </row>
    <row r="234" spans="2:16" ht="28.5" x14ac:dyDescent="0.45"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6"/>
      <c r="N234" s="96"/>
      <c r="O234" s="96"/>
      <c r="P234" s="96"/>
    </row>
    <row r="235" spans="2:16" ht="28.5" x14ac:dyDescent="0.45"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6"/>
      <c r="N235" s="96"/>
      <c r="O235" s="96"/>
      <c r="P235" s="96"/>
    </row>
    <row r="236" spans="2:16" ht="28.5" x14ac:dyDescent="0.45"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6"/>
      <c r="N236" s="96"/>
      <c r="O236" s="96"/>
      <c r="P236" s="96"/>
    </row>
    <row r="237" spans="2:16" ht="28.5" x14ac:dyDescent="0.45"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6"/>
      <c r="N237" s="96"/>
      <c r="O237" s="96"/>
      <c r="P237" s="96"/>
    </row>
    <row r="238" spans="2:16" ht="28.5" x14ac:dyDescent="0.45"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6"/>
      <c r="N238" s="96"/>
      <c r="O238" s="96"/>
      <c r="P238" s="96"/>
    </row>
    <row r="239" spans="2:16" ht="28.5" x14ac:dyDescent="0.45"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6"/>
      <c r="N239" s="96"/>
      <c r="O239" s="96"/>
      <c r="P239" s="96"/>
    </row>
    <row r="240" spans="2:16" ht="28.5" x14ac:dyDescent="0.45"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6"/>
      <c r="N240" s="96"/>
      <c r="O240" s="96"/>
      <c r="P240" s="96"/>
    </row>
    <row r="241" spans="2:16" ht="28.5" x14ac:dyDescent="0.45"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6"/>
      <c r="N241" s="96"/>
      <c r="O241" s="96"/>
      <c r="P241" s="96"/>
    </row>
    <row r="242" spans="2:16" ht="28.5" x14ac:dyDescent="0.45"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6"/>
      <c r="N242" s="96"/>
      <c r="O242" s="96"/>
      <c r="P242" s="96"/>
    </row>
    <row r="243" spans="2:16" ht="28.5" x14ac:dyDescent="0.45"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6"/>
      <c r="N243" s="96"/>
      <c r="O243" s="96"/>
      <c r="P243" s="96"/>
    </row>
    <row r="244" spans="2:16" ht="28.5" x14ac:dyDescent="0.45"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6"/>
      <c r="N244" s="96"/>
      <c r="O244" s="96"/>
      <c r="P244" s="96"/>
    </row>
    <row r="245" spans="2:16" ht="28.5" x14ac:dyDescent="0.45"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6"/>
      <c r="N245" s="96"/>
      <c r="O245" s="96"/>
      <c r="P245" s="96"/>
    </row>
    <row r="246" spans="2:16" ht="28.5" x14ac:dyDescent="0.45"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6"/>
      <c r="N246" s="96"/>
      <c r="O246" s="96"/>
      <c r="P246" s="96"/>
    </row>
    <row r="247" spans="2:16" ht="28.5" x14ac:dyDescent="0.45"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6"/>
      <c r="N247" s="96"/>
      <c r="O247" s="96"/>
      <c r="P247" s="96"/>
    </row>
    <row r="248" spans="2:16" ht="28.5" x14ac:dyDescent="0.45"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6"/>
      <c r="N248" s="96"/>
      <c r="O248" s="96"/>
      <c r="P248" s="96"/>
    </row>
    <row r="249" spans="2:16" ht="28.5" x14ac:dyDescent="0.45"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6"/>
      <c r="N249" s="96"/>
      <c r="O249" s="96"/>
      <c r="P249" s="96"/>
    </row>
    <row r="250" spans="2:16" ht="28.5" x14ac:dyDescent="0.45"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6"/>
      <c r="N250" s="96"/>
      <c r="O250" s="96"/>
      <c r="P250" s="96"/>
    </row>
    <row r="251" spans="2:16" ht="28.5" x14ac:dyDescent="0.45"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6"/>
      <c r="N251" s="96"/>
      <c r="O251" s="96"/>
      <c r="P251" s="96"/>
    </row>
    <row r="252" spans="2:16" ht="28.5" x14ac:dyDescent="0.45"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6"/>
      <c r="N252" s="96"/>
      <c r="O252" s="96"/>
      <c r="P252" s="96"/>
    </row>
    <row r="253" spans="2:16" ht="28.5" x14ac:dyDescent="0.45"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6"/>
      <c r="N253" s="96"/>
      <c r="O253" s="96"/>
      <c r="P253" s="96"/>
    </row>
    <row r="254" spans="2:16" ht="28.5" x14ac:dyDescent="0.45"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6"/>
      <c r="N254" s="96"/>
      <c r="O254" s="96"/>
      <c r="P254" s="96"/>
    </row>
    <row r="255" spans="2:16" ht="28.5" x14ac:dyDescent="0.45"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6"/>
      <c r="N255" s="96"/>
      <c r="O255" s="96"/>
      <c r="P255" s="96"/>
    </row>
    <row r="256" spans="2:16" ht="28.5" x14ac:dyDescent="0.45"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6"/>
      <c r="N256" s="96"/>
      <c r="O256" s="96"/>
      <c r="P256" s="96"/>
    </row>
    <row r="257" spans="2:16" ht="28.5" x14ac:dyDescent="0.45"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6"/>
      <c r="N257" s="96"/>
      <c r="O257" s="96"/>
      <c r="P257" s="96"/>
    </row>
    <row r="258" spans="2:16" ht="28.5" x14ac:dyDescent="0.45"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6"/>
      <c r="N258" s="96"/>
      <c r="O258" s="96"/>
      <c r="P258" s="96"/>
    </row>
    <row r="259" spans="2:16" ht="28.5" x14ac:dyDescent="0.45"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6"/>
      <c r="N259" s="96"/>
      <c r="O259" s="96"/>
      <c r="P259" s="96"/>
    </row>
    <row r="260" spans="2:16" ht="28.5" x14ac:dyDescent="0.45"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6"/>
      <c r="N260" s="96"/>
      <c r="O260" s="96"/>
      <c r="P260" s="96"/>
    </row>
    <row r="261" spans="2:16" ht="28.5" x14ac:dyDescent="0.45"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6"/>
      <c r="N261" s="96"/>
      <c r="O261" s="96"/>
      <c r="P261" s="96"/>
    </row>
    <row r="262" spans="2:16" ht="28.5" x14ac:dyDescent="0.45"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6"/>
      <c r="N262" s="96"/>
      <c r="O262" s="96"/>
      <c r="P262" s="96"/>
    </row>
    <row r="263" spans="2:16" ht="28.5" x14ac:dyDescent="0.45"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6"/>
      <c r="N263" s="96"/>
      <c r="O263" s="96"/>
      <c r="P263" s="96"/>
    </row>
    <row r="264" spans="2:16" ht="28.5" x14ac:dyDescent="0.45"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6"/>
      <c r="N264" s="96"/>
      <c r="O264" s="96"/>
      <c r="P264" s="96"/>
    </row>
    <row r="265" spans="2:16" ht="28.5" x14ac:dyDescent="0.45"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6"/>
      <c r="N265" s="96"/>
      <c r="O265" s="96"/>
      <c r="P265" s="96"/>
    </row>
    <row r="266" spans="2:16" ht="28.5" x14ac:dyDescent="0.45"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6"/>
      <c r="N266" s="96"/>
      <c r="O266" s="96"/>
      <c r="P266" s="96"/>
    </row>
    <row r="267" spans="2:16" ht="28.5" x14ac:dyDescent="0.45"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6"/>
      <c r="N267" s="96"/>
      <c r="O267" s="96"/>
      <c r="P267" s="96"/>
    </row>
    <row r="268" spans="2:16" ht="28.5" x14ac:dyDescent="0.45"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6"/>
      <c r="N268" s="96"/>
      <c r="O268" s="96"/>
      <c r="P268" s="96"/>
    </row>
    <row r="269" spans="2:16" ht="28.5" x14ac:dyDescent="0.45"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6"/>
      <c r="N269" s="96"/>
      <c r="O269" s="96"/>
      <c r="P269" s="96"/>
    </row>
    <row r="270" spans="2:16" ht="28.5" x14ac:dyDescent="0.45"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6"/>
      <c r="N270" s="96"/>
      <c r="O270" s="96"/>
      <c r="P270" s="96"/>
    </row>
    <row r="271" spans="2:16" ht="28.5" x14ac:dyDescent="0.45"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6"/>
      <c r="N271" s="96"/>
      <c r="O271" s="96"/>
      <c r="P271" s="96"/>
    </row>
    <row r="272" spans="2:16" ht="28.5" x14ac:dyDescent="0.45"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6"/>
      <c r="N272" s="96"/>
      <c r="O272" s="96"/>
      <c r="P272" s="96"/>
    </row>
    <row r="273" spans="2:16" ht="28.5" x14ac:dyDescent="0.45"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6"/>
      <c r="N273" s="96"/>
      <c r="O273" s="96"/>
      <c r="P273" s="96"/>
    </row>
    <row r="274" spans="2:16" ht="28.5" x14ac:dyDescent="0.45"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6"/>
      <c r="N274" s="96"/>
      <c r="O274" s="96"/>
      <c r="P274" s="96"/>
    </row>
    <row r="275" spans="2:16" ht="28.5" x14ac:dyDescent="0.45"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6"/>
      <c r="N275" s="96"/>
      <c r="O275" s="96"/>
      <c r="P275" s="96"/>
    </row>
    <row r="276" spans="2:16" ht="28.5" x14ac:dyDescent="0.45"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6"/>
      <c r="N276" s="96"/>
      <c r="O276" s="96"/>
      <c r="P276" s="96"/>
    </row>
    <row r="277" spans="2:16" ht="28.5" x14ac:dyDescent="0.45"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6"/>
      <c r="N277" s="96"/>
      <c r="O277" s="96"/>
      <c r="P277" s="96"/>
    </row>
    <row r="278" spans="2:16" ht="28.5" x14ac:dyDescent="0.45"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6"/>
      <c r="N278" s="96"/>
      <c r="O278" s="96"/>
      <c r="P278" s="96"/>
    </row>
    <row r="279" spans="2:16" ht="28.5" x14ac:dyDescent="0.45"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6"/>
      <c r="N279" s="96"/>
      <c r="O279" s="96"/>
      <c r="P279" s="96"/>
    </row>
    <row r="280" spans="2:16" ht="28.5" x14ac:dyDescent="0.45"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6"/>
      <c r="N280" s="96"/>
      <c r="O280" s="96"/>
      <c r="P280" s="96"/>
    </row>
    <row r="281" spans="2:16" ht="28.5" x14ac:dyDescent="0.45"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6"/>
      <c r="N281" s="96"/>
      <c r="O281" s="96"/>
      <c r="P281" s="96"/>
    </row>
    <row r="282" spans="2:16" ht="26.25" x14ac:dyDescent="0.4"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</row>
    <row r="283" spans="2:16" ht="26.25" x14ac:dyDescent="0.4"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</row>
    <row r="284" spans="2:16" ht="26.25" x14ac:dyDescent="0.4"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</row>
    <row r="285" spans="2:16" ht="26.25" x14ac:dyDescent="0.4"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</row>
    <row r="286" spans="2:16" ht="26.25" x14ac:dyDescent="0.4"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</row>
    <row r="287" spans="2:16" ht="26.25" x14ac:dyDescent="0.4"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</row>
    <row r="288" spans="2:16" ht="26.25" x14ac:dyDescent="0.4"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</row>
    <row r="289" spans="2:16" ht="26.25" x14ac:dyDescent="0.4"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</row>
    <row r="290" spans="2:16" ht="26.25" x14ac:dyDescent="0.4"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</row>
    <row r="291" spans="2:16" ht="26.25" x14ac:dyDescent="0.4"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</row>
    <row r="292" spans="2:16" ht="26.25" x14ac:dyDescent="0.4"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</row>
    <row r="293" spans="2:16" ht="26.25" x14ac:dyDescent="0.4"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</row>
    <row r="294" spans="2:16" ht="26.25" x14ac:dyDescent="0.4"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</row>
    <row r="295" spans="2:16" ht="26.25" x14ac:dyDescent="0.4"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</row>
    <row r="296" spans="2:16" ht="26.25" x14ac:dyDescent="0.4"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</row>
    <row r="297" spans="2:16" ht="26.25" x14ac:dyDescent="0.4"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</row>
    <row r="298" spans="2:16" ht="26.25" x14ac:dyDescent="0.4"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</row>
    <row r="299" spans="2:16" ht="26.25" x14ac:dyDescent="0.4"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</row>
    <row r="300" spans="2:16" ht="26.25" x14ac:dyDescent="0.4"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</row>
    <row r="301" spans="2:16" ht="26.25" x14ac:dyDescent="0.4"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</row>
    <row r="302" spans="2:16" ht="26.25" x14ac:dyDescent="0.4"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</row>
    <row r="303" spans="2:16" ht="26.25" x14ac:dyDescent="0.4"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</row>
    <row r="304" spans="2:16" ht="26.25" x14ac:dyDescent="0.4"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</row>
    <row r="305" spans="2:16" ht="26.25" x14ac:dyDescent="0.4"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</row>
    <row r="306" spans="2:16" ht="26.25" x14ac:dyDescent="0.4"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</row>
    <row r="307" spans="2:16" ht="26.25" x14ac:dyDescent="0.4"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</row>
    <row r="308" spans="2:16" ht="26.25" x14ac:dyDescent="0.4"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</row>
    <row r="309" spans="2:16" ht="26.25" x14ac:dyDescent="0.4"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</row>
    <row r="310" spans="2:16" ht="26.25" x14ac:dyDescent="0.4"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</row>
    <row r="311" spans="2:16" ht="26.25" x14ac:dyDescent="0.4"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</row>
    <row r="312" spans="2:16" ht="26.25" x14ac:dyDescent="0.4"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</row>
    <row r="313" spans="2:16" ht="26.25" x14ac:dyDescent="0.4"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</row>
    <row r="314" spans="2:16" ht="26.25" x14ac:dyDescent="0.4"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</row>
    <row r="315" spans="2:16" ht="26.25" x14ac:dyDescent="0.4"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</row>
    <row r="316" spans="2:16" ht="26.25" x14ac:dyDescent="0.4"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</row>
    <row r="317" spans="2:16" ht="26.25" x14ac:dyDescent="0.4"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</row>
    <row r="318" spans="2:16" ht="26.25" x14ac:dyDescent="0.4"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</row>
    <row r="319" spans="2:16" ht="26.25" x14ac:dyDescent="0.4"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</row>
    <row r="320" spans="2:16" ht="26.25" x14ac:dyDescent="0.4"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</row>
    <row r="321" spans="2:16" ht="26.25" x14ac:dyDescent="0.4"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</row>
    <row r="322" spans="2:16" ht="26.25" x14ac:dyDescent="0.4"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</row>
    <row r="323" spans="2:16" ht="26.25" x14ac:dyDescent="0.4"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</row>
    <row r="324" spans="2:16" ht="26.25" x14ac:dyDescent="0.4"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</row>
    <row r="325" spans="2:16" ht="26.25" x14ac:dyDescent="0.4"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</row>
    <row r="326" spans="2:16" ht="26.25" x14ac:dyDescent="0.4"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</row>
    <row r="327" spans="2:16" ht="26.25" x14ac:dyDescent="0.4"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</row>
    <row r="328" spans="2:16" ht="26.25" x14ac:dyDescent="0.4"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</row>
    <row r="329" spans="2:16" ht="26.25" x14ac:dyDescent="0.4"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</row>
    <row r="330" spans="2:16" ht="26.25" x14ac:dyDescent="0.4"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</row>
    <row r="331" spans="2:16" ht="26.25" x14ac:dyDescent="0.4"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</row>
    <row r="332" spans="2:16" ht="26.25" x14ac:dyDescent="0.4"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</row>
    <row r="333" spans="2:16" ht="26.25" x14ac:dyDescent="0.4"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</row>
    <row r="334" spans="2:16" ht="26.25" x14ac:dyDescent="0.4"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</row>
    <row r="335" spans="2:16" ht="26.25" x14ac:dyDescent="0.4"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</row>
    <row r="336" spans="2:16" ht="26.25" x14ac:dyDescent="0.4"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</row>
    <row r="337" spans="2:16" ht="26.25" x14ac:dyDescent="0.4"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</row>
    <row r="338" spans="2:16" ht="26.25" x14ac:dyDescent="0.4"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</row>
    <row r="339" spans="2:16" ht="26.25" x14ac:dyDescent="0.4"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</row>
    <row r="340" spans="2:16" ht="26.25" x14ac:dyDescent="0.4"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</row>
    <row r="341" spans="2:16" ht="26.25" x14ac:dyDescent="0.4"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</row>
    <row r="342" spans="2:16" ht="26.25" x14ac:dyDescent="0.4"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</row>
    <row r="343" spans="2:16" ht="26.25" x14ac:dyDescent="0.4"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</row>
    <row r="344" spans="2:16" ht="26.25" x14ac:dyDescent="0.4"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</row>
    <row r="345" spans="2:16" ht="26.25" x14ac:dyDescent="0.4"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</row>
    <row r="346" spans="2:16" ht="26.25" x14ac:dyDescent="0.4"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</row>
    <row r="347" spans="2:16" ht="26.25" x14ac:dyDescent="0.4"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</row>
    <row r="348" spans="2:16" ht="26.25" x14ac:dyDescent="0.4"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</row>
    <row r="349" spans="2:16" ht="26.25" x14ac:dyDescent="0.4"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</row>
    <row r="350" spans="2:16" ht="26.25" x14ac:dyDescent="0.4"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</row>
    <row r="351" spans="2:16" ht="26.25" x14ac:dyDescent="0.4"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</row>
    <row r="352" spans="2:16" ht="26.25" x14ac:dyDescent="0.4"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</row>
    <row r="353" spans="2:16" ht="26.25" x14ac:dyDescent="0.4"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</row>
    <row r="354" spans="2:16" ht="26.25" x14ac:dyDescent="0.4"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</row>
    <row r="355" spans="2:16" ht="26.25" x14ac:dyDescent="0.4"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</row>
    <row r="356" spans="2:16" ht="26.25" x14ac:dyDescent="0.4"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</row>
    <row r="357" spans="2:16" ht="26.25" x14ac:dyDescent="0.4"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</row>
    <row r="358" spans="2:16" ht="26.25" x14ac:dyDescent="0.4"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</row>
    <row r="359" spans="2:16" ht="26.25" x14ac:dyDescent="0.4"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</row>
    <row r="360" spans="2:16" ht="26.25" x14ac:dyDescent="0.4"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</row>
    <row r="361" spans="2:16" ht="26.25" x14ac:dyDescent="0.4"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</row>
    <row r="362" spans="2:16" ht="26.25" x14ac:dyDescent="0.4"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</row>
    <row r="363" spans="2:16" ht="26.25" x14ac:dyDescent="0.4"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</row>
    <row r="364" spans="2:16" ht="26.25" x14ac:dyDescent="0.4"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</row>
    <row r="365" spans="2:16" ht="26.25" x14ac:dyDescent="0.4"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</row>
    <row r="366" spans="2:16" ht="26.25" x14ac:dyDescent="0.4"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</row>
    <row r="367" spans="2:16" ht="26.25" x14ac:dyDescent="0.4"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</row>
    <row r="368" spans="2:16" ht="26.25" x14ac:dyDescent="0.4"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</row>
    <row r="369" spans="2:16" ht="26.25" x14ac:dyDescent="0.4"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</row>
    <row r="370" spans="2:16" ht="26.25" x14ac:dyDescent="0.4"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</row>
    <row r="371" spans="2:16" ht="26.25" x14ac:dyDescent="0.4"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</row>
    <row r="372" spans="2:16" ht="26.25" x14ac:dyDescent="0.4"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</row>
    <row r="373" spans="2:16" ht="26.25" x14ac:dyDescent="0.4"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</row>
    <row r="374" spans="2:16" ht="26.25" x14ac:dyDescent="0.4"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</row>
    <row r="375" spans="2:16" ht="26.25" x14ac:dyDescent="0.4"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</row>
    <row r="376" spans="2:16" ht="26.25" x14ac:dyDescent="0.4"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</row>
    <row r="377" spans="2:16" ht="26.25" x14ac:dyDescent="0.4"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</row>
    <row r="378" spans="2:16" ht="26.25" x14ac:dyDescent="0.4"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</row>
    <row r="379" spans="2:16" ht="26.25" x14ac:dyDescent="0.4"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</row>
    <row r="380" spans="2:16" ht="26.25" x14ac:dyDescent="0.4"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</row>
    <row r="381" spans="2:16" ht="26.25" x14ac:dyDescent="0.4"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</row>
    <row r="382" spans="2:16" ht="26.25" x14ac:dyDescent="0.4"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</row>
    <row r="383" spans="2:16" ht="26.25" x14ac:dyDescent="0.4"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</row>
    <row r="384" spans="2:16" ht="26.25" x14ac:dyDescent="0.4"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</row>
    <row r="385" spans="2:16" ht="26.25" x14ac:dyDescent="0.4"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</row>
    <row r="386" spans="2:16" ht="26.25" x14ac:dyDescent="0.4"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</row>
    <row r="387" spans="2:16" ht="26.25" x14ac:dyDescent="0.4"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</row>
    <row r="388" spans="2:16" ht="26.25" x14ac:dyDescent="0.4"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</row>
    <row r="389" spans="2:16" ht="26.25" x14ac:dyDescent="0.4"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</row>
    <row r="390" spans="2:16" ht="26.25" x14ac:dyDescent="0.4"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</row>
    <row r="391" spans="2:16" ht="26.25" x14ac:dyDescent="0.4"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</row>
    <row r="392" spans="2:16" ht="26.25" x14ac:dyDescent="0.4"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</row>
    <row r="393" spans="2:16" ht="26.25" x14ac:dyDescent="0.4"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</row>
    <row r="394" spans="2:16" ht="26.25" x14ac:dyDescent="0.4"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</row>
    <row r="395" spans="2:16" ht="26.25" x14ac:dyDescent="0.4"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</row>
    <row r="396" spans="2:16" ht="26.25" x14ac:dyDescent="0.4"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</row>
    <row r="397" spans="2:16" ht="26.25" x14ac:dyDescent="0.4"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</row>
    <row r="398" spans="2:16" ht="26.25" x14ac:dyDescent="0.4"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</row>
    <row r="399" spans="2:16" ht="26.25" x14ac:dyDescent="0.4"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</row>
    <row r="400" spans="2:16" ht="26.25" x14ac:dyDescent="0.4"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</row>
    <row r="401" spans="2:16" ht="26.25" x14ac:dyDescent="0.4"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</row>
    <row r="402" spans="2:16" ht="26.25" x14ac:dyDescent="0.4"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</row>
    <row r="403" spans="2:16" ht="26.25" x14ac:dyDescent="0.4"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</row>
  </sheetData>
  <mergeCells count="15">
    <mergeCell ref="A126:G126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H5:H6"/>
    <mergeCell ref="I5:K5"/>
    <mergeCell ref="L5:L6"/>
    <mergeCell ref="M5:M6"/>
  </mergeCells>
  <pageMargins left="0.7" right="0.7" top="0.75" bottom="0.75" header="0.3" footer="0.3"/>
  <pageSetup paperSize="9" scale="10" fitToWidth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05"/>
  <sheetViews>
    <sheetView topLeftCell="A39" zoomScale="33" zoomScaleNormal="33" workbookViewId="0">
      <selection activeCell="O85" sqref="O85"/>
    </sheetView>
  </sheetViews>
  <sheetFormatPr defaultRowHeight="15" x14ac:dyDescent="0.25"/>
  <cols>
    <col min="1" max="1" width="92.42578125" customWidth="1"/>
    <col min="2" max="2" width="51.140625" customWidth="1"/>
    <col min="3" max="3" width="93.5703125" customWidth="1"/>
    <col min="4" max="4" width="76.5703125" customWidth="1"/>
    <col min="5" max="5" width="33.5703125" customWidth="1"/>
    <col min="6" max="6" width="52.7109375" customWidth="1"/>
    <col min="7" max="7" width="33.140625" customWidth="1"/>
    <col min="8" max="8" width="49.28515625" customWidth="1"/>
    <col min="9" max="9" width="38.85546875" customWidth="1"/>
    <col min="10" max="10" width="33.42578125" customWidth="1"/>
    <col min="11" max="11" width="44.42578125" customWidth="1"/>
    <col min="12" max="12" width="39.7109375" customWidth="1"/>
    <col min="13" max="13" width="36.42578125" customWidth="1"/>
    <col min="15" max="15" width="84.42578125" customWidth="1"/>
  </cols>
  <sheetData>
    <row r="2" spans="1:16" ht="45" customHeight="1" x14ac:dyDescent="0.45">
      <c r="A2" s="364" t="s">
        <v>215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6"/>
      <c r="N2" s="96"/>
      <c r="O2" s="96"/>
      <c r="P2" s="96"/>
    </row>
    <row r="3" spans="1:16" ht="63.75" customHeight="1" x14ac:dyDescent="0.4">
      <c r="A3" s="361" t="s">
        <v>212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3"/>
      <c r="N3" s="96"/>
      <c r="O3" s="96"/>
      <c r="P3" s="96"/>
    </row>
    <row r="4" spans="1:16" ht="82.5" customHeight="1" x14ac:dyDescent="0.4">
      <c r="A4" s="360" t="s">
        <v>213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96"/>
      <c r="O4" s="96"/>
      <c r="P4" s="96"/>
    </row>
    <row r="5" spans="1:16" ht="56.25" customHeight="1" x14ac:dyDescent="0.4">
      <c r="A5" s="358" t="s">
        <v>226</v>
      </c>
      <c r="B5" s="371" t="s">
        <v>0</v>
      </c>
      <c r="C5" s="371" t="s">
        <v>1</v>
      </c>
      <c r="D5" s="373" t="s">
        <v>2</v>
      </c>
      <c r="E5" s="373" t="s">
        <v>3</v>
      </c>
      <c r="F5" s="373" t="s">
        <v>4</v>
      </c>
      <c r="G5" s="371" t="s">
        <v>5</v>
      </c>
      <c r="H5" s="373" t="s">
        <v>6</v>
      </c>
      <c r="I5" s="374" t="s">
        <v>7</v>
      </c>
      <c r="J5" s="375"/>
      <c r="K5" s="375"/>
      <c r="L5" s="367" t="s">
        <v>8</v>
      </c>
      <c r="M5" s="369" t="s">
        <v>9</v>
      </c>
      <c r="N5" s="96"/>
      <c r="O5" s="96"/>
      <c r="P5" s="96"/>
    </row>
    <row r="6" spans="1:16" ht="57" x14ac:dyDescent="0.4">
      <c r="A6" s="359"/>
      <c r="B6" s="372"/>
      <c r="C6" s="372"/>
      <c r="D6" s="367"/>
      <c r="E6" s="367"/>
      <c r="F6" s="367"/>
      <c r="G6" s="372"/>
      <c r="H6" s="367"/>
      <c r="I6" s="178" t="s">
        <v>10</v>
      </c>
      <c r="J6" s="178" t="s">
        <v>11</v>
      </c>
      <c r="K6" s="178" t="s">
        <v>12</v>
      </c>
      <c r="L6" s="368"/>
      <c r="M6" s="370"/>
      <c r="N6" s="96"/>
      <c r="O6" s="96"/>
      <c r="P6" s="96"/>
    </row>
    <row r="7" spans="1:16" ht="233.25" customHeight="1" x14ac:dyDescent="0.4">
      <c r="A7" s="173" t="s">
        <v>227</v>
      </c>
      <c r="B7" s="105" t="s">
        <v>13</v>
      </c>
      <c r="C7" s="106" t="s">
        <v>14</v>
      </c>
      <c r="D7" s="107" t="s">
        <v>15</v>
      </c>
      <c r="E7" s="108">
        <v>1</v>
      </c>
      <c r="F7" s="107" t="s">
        <v>16</v>
      </c>
      <c r="G7" s="109">
        <v>46419</v>
      </c>
      <c r="H7" s="103">
        <v>1000000</v>
      </c>
      <c r="I7" s="107">
        <v>3</v>
      </c>
      <c r="J7" s="107">
        <v>90</v>
      </c>
      <c r="K7" s="110">
        <v>339032</v>
      </c>
      <c r="L7" s="107">
        <v>500</v>
      </c>
      <c r="M7" s="111" t="s">
        <v>17</v>
      </c>
      <c r="N7" s="96"/>
      <c r="O7" s="96"/>
      <c r="P7" s="96"/>
    </row>
    <row r="8" spans="1:16" ht="180" customHeight="1" x14ac:dyDescent="0.4">
      <c r="A8" s="173" t="s">
        <v>227</v>
      </c>
      <c r="B8" s="105" t="s">
        <v>13</v>
      </c>
      <c r="C8" s="106" t="s">
        <v>18</v>
      </c>
      <c r="D8" s="107" t="s">
        <v>15</v>
      </c>
      <c r="E8" s="108">
        <v>1</v>
      </c>
      <c r="F8" s="107" t="s">
        <v>16</v>
      </c>
      <c r="G8" s="109">
        <v>46600</v>
      </c>
      <c r="H8" s="103">
        <v>1000000</v>
      </c>
      <c r="I8" s="107">
        <v>3</v>
      </c>
      <c r="J8" s="107">
        <v>90</v>
      </c>
      <c r="K8" s="110">
        <v>339032</v>
      </c>
      <c r="L8" s="107">
        <v>500</v>
      </c>
      <c r="M8" s="111" t="s">
        <v>17</v>
      </c>
      <c r="N8" s="96"/>
      <c r="O8" s="96"/>
      <c r="P8" s="96"/>
    </row>
    <row r="9" spans="1:16" ht="196.5" customHeight="1" x14ac:dyDescent="0.4">
      <c r="A9" s="173" t="s">
        <v>227</v>
      </c>
      <c r="B9" s="105" t="s">
        <v>13</v>
      </c>
      <c r="C9" s="106" t="s">
        <v>19</v>
      </c>
      <c r="D9" s="107" t="s">
        <v>15</v>
      </c>
      <c r="E9" s="108">
        <v>1</v>
      </c>
      <c r="F9" s="107" t="s">
        <v>16</v>
      </c>
      <c r="G9" s="109">
        <v>46631</v>
      </c>
      <c r="H9" s="103">
        <v>1000000</v>
      </c>
      <c r="I9" s="107">
        <v>3</v>
      </c>
      <c r="J9" s="107">
        <v>90</v>
      </c>
      <c r="K9" s="110">
        <v>339032</v>
      </c>
      <c r="L9" s="107">
        <v>500</v>
      </c>
      <c r="M9" s="111" t="s">
        <v>17</v>
      </c>
      <c r="N9" s="96"/>
      <c r="O9" s="96"/>
      <c r="P9" s="96"/>
    </row>
    <row r="10" spans="1:16" ht="166.5" customHeight="1" x14ac:dyDescent="0.4">
      <c r="A10" s="173" t="s">
        <v>227</v>
      </c>
      <c r="B10" s="105" t="s">
        <v>13</v>
      </c>
      <c r="C10" s="106" t="s">
        <v>20</v>
      </c>
      <c r="D10" s="107" t="s">
        <v>15</v>
      </c>
      <c r="E10" s="108">
        <v>1</v>
      </c>
      <c r="F10" s="107" t="s">
        <v>16</v>
      </c>
      <c r="G10" s="109">
        <v>46447</v>
      </c>
      <c r="H10" s="103">
        <v>150000</v>
      </c>
      <c r="I10" s="107">
        <v>3</v>
      </c>
      <c r="J10" s="107">
        <v>90</v>
      </c>
      <c r="K10" s="110">
        <v>339032</v>
      </c>
      <c r="L10" s="107">
        <v>500</v>
      </c>
      <c r="M10" s="111" t="s">
        <v>17</v>
      </c>
      <c r="N10" s="96"/>
      <c r="O10" s="96"/>
      <c r="P10" s="96"/>
    </row>
    <row r="11" spans="1:16" ht="165" customHeight="1" x14ac:dyDescent="0.4">
      <c r="A11" s="173" t="s">
        <v>227</v>
      </c>
      <c r="B11" s="105" t="s">
        <v>13</v>
      </c>
      <c r="C11" s="106" t="s">
        <v>21</v>
      </c>
      <c r="D11" s="107" t="s">
        <v>15</v>
      </c>
      <c r="E11" s="108">
        <v>1</v>
      </c>
      <c r="F11" s="107" t="s">
        <v>16</v>
      </c>
      <c r="G11" s="109">
        <v>46447</v>
      </c>
      <c r="H11" s="103">
        <v>500000</v>
      </c>
      <c r="I11" s="107">
        <v>3</v>
      </c>
      <c r="J11" s="107">
        <v>90</v>
      </c>
      <c r="K11" s="110">
        <v>339032</v>
      </c>
      <c r="L11" s="107">
        <v>500</v>
      </c>
      <c r="M11" s="111" t="s">
        <v>17</v>
      </c>
      <c r="N11" s="96"/>
      <c r="O11" s="96"/>
      <c r="P11" s="96"/>
    </row>
    <row r="12" spans="1:16" ht="174" customHeight="1" x14ac:dyDescent="0.4">
      <c r="A12" s="173" t="s">
        <v>227</v>
      </c>
      <c r="B12" s="105" t="s">
        <v>13</v>
      </c>
      <c r="C12" s="106" t="s">
        <v>22</v>
      </c>
      <c r="D12" s="107" t="s">
        <v>15</v>
      </c>
      <c r="E12" s="108">
        <v>1</v>
      </c>
      <c r="F12" s="107" t="s">
        <v>16</v>
      </c>
      <c r="G12" s="109">
        <v>46478</v>
      </c>
      <c r="H12" s="103">
        <v>50000</v>
      </c>
      <c r="I12" s="107">
        <v>3</v>
      </c>
      <c r="J12" s="107">
        <v>90</v>
      </c>
      <c r="K12" s="110">
        <v>339032</v>
      </c>
      <c r="L12" s="107">
        <v>500</v>
      </c>
      <c r="M12" s="111" t="s">
        <v>17</v>
      </c>
      <c r="N12" s="96"/>
      <c r="O12" s="96"/>
      <c r="P12" s="96"/>
    </row>
    <row r="13" spans="1:16" ht="162.75" customHeight="1" x14ac:dyDescent="0.4">
      <c r="A13" s="173" t="s">
        <v>227</v>
      </c>
      <c r="B13" s="105" t="s">
        <v>13</v>
      </c>
      <c r="C13" s="106" t="s">
        <v>23</v>
      </c>
      <c r="D13" s="107" t="s">
        <v>15</v>
      </c>
      <c r="E13" s="108">
        <v>1</v>
      </c>
      <c r="F13" s="107" t="s">
        <v>16</v>
      </c>
      <c r="G13" s="109">
        <v>46478</v>
      </c>
      <c r="H13" s="103">
        <v>30000</v>
      </c>
      <c r="I13" s="107">
        <v>3</v>
      </c>
      <c r="J13" s="107">
        <v>90</v>
      </c>
      <c r="K13" s="110">
        <v>339032</v>
      </c>
      <c r="L13" s="107">
        <v>500</v>
      </c>
      <c r="M13" s="111" t="s">
        <v>17</v>
      </c>
      <c r="N13" s="96"/>
      <c r="O13" s="96"/>
      <c r="P13" s="96"/>
    </row>
    <row r="14" spans="1:16" ht="180" customHeight="1" x14ac:dyDescent="0.4">
      <c r="A14" s="173" t="s">
        <v>227</v>
      </c>
      <c r="B14" s="105" t="s">
        <v>13</v>
      </c>
      <c r="C14" s="112" t="s">
        <v>24</v>
      </c>
      <c r="D14" s="107" t="s">
        <v>15</v>
      </c>
      <c r="E14" s="108">
        <v>1</v>
      </c>
      <c r="F14" s="107" t="s">
        <v>16</v>
      </c>
      <c r="G14" s="109">
        <v>46419</v>
      </c>
      <c r="H14" s="103">
        <v>3000000</v>
      </c>
      <c r="I14" s="107">
        <v>3</v>
      </c>
      <c r="J14" s="107">
        <v>90</v>
      </c>
      <c r="K14" s="110">
        <v>339032</v>
      </c>
      <c r="L14" s="107">
        <v>500</v>
      </c>
      <c r="M14" s="111" t="s">
        <v>17</v>
      </c>
      <c r="N14" s="96"/>
      <c r="O14" s="96"/>
      <c r="P14" s="96"/>
    </row>
    <row r="15" spans="1:16" ht="176.25" customHeight="1" x14ac:dyDescent="0.4">
      <c r="A15" s="173" t="s">
        <v>227</v>
      </c>
      <c r="B15" s="105" t="s">
        <v>13</v>
      </c>
      <c r="C15" s="106" t="s">
        <v>25</v>
      </c>
      <c r="D15" s="107" t="s">
        <v>15</v>
      </c>
      <c r="E15" s="107">
        <v>1</v>
      </c>
      <c r="F15" s="107" t="s">
        <v>16</v>
      </c>
      <c r="G15" s="109">
        <v>46478</v>
      </c>
      <c r="H15" s="103">
        <v>1200000</v>
      </c>
      <c r="I15" s="107">
        <v>3</v>
      </c>
      <c r="J15" s="107">
        <v>90</v>
      </c>
      <c r="K15" s="110">
        <v>339032</v>
      </c>
      <c r="L15" s="107">
        <v>500</v>
      </c>
      <c r="M15" s="111" t="s">
        <v>17</v>
      </c>
      <c r="N15" s="96"/>
      <c r="O15" s="96"/>
      <c r="P15" s="96"/>
    </row>
    <row r="16" spans="1:16" ht="166.5" customHeight="1" x14ac:dyDescent="0.4">
      <c r="A16" s="173" t="s">
        <v>227</v>
      </c>
      <c r="B16" s="105" t="s">
        <v>13</v>
      </c>
      <c r="C16" s="106" t="s">
        <v>26</v>
      </c>
      <c r="D16" s="107" t="s">
        <v>15</v>
      </c>
      <c r="E16" s="107">
        <v>1</v>
      </c>
      <c r="F16" s="107" t="s">
        <v>16</v>
      </c>
      <c r="G16" s="109">
        <v>46508</v>
      </c>
      <c r="H16" s="103">
        <v>600000</v>
      </c>
      <c r="I16" s="107">
        <v>3</v>
      </c>
      <c r="J16" s="107">
        <v>90</v>
      </c>
      <c r="K16" s="110">
        <v>339032</v>
      </c>
      <c r="L16" s="107">
        <v>500</v>
      </c>
      <c r="M16" s="111" t="s">
        <v>17</v>
      </c>
      <c r="N16" s="96"/>
      <c r="O16" s="96"/>
      <c r="P16" s="96"/>
    </row>
    <row r="17" spans="1:16" ht="181.5" customHeight="1" x14ac:dyDescent="0.4">
      <c r="A17" s="173" t="s">
        <v>228</v>
      </c>
      <c r="B17" s="105" t="s">
        <v>13</v>
      </c>
      <c r="C17" s="106" t="s">
        <v>27</v>
      </c>
      <c r="D17" s="107" t="s">
        <v>28</v>
      </c>
      <c r="E17" s="107">
        <v>1</v>
      </c>
      <c r="F17" s="107" t="s">
        <v>16</v>
      </c>
      <c r="G17" s="109">
        <v>46327</v>
      </c>
      <c r="H17" s="103">
        <v>1600000</v>
      </c>
      <c r="I17" s="107">
        <v>3</v>
      </c>
      <c r="J17" s="107">
        <v>90</v>
      </c>
      <c r="K17" s="110">
        <v>339032</v>
      </c>
      <c r="L17" s="107">
        <v>500</v>
      </c>
      <c r="M17" s="111" t="s">
        <v>17</v>
      </c>
      <c r="N17" s="96"/>
      <c r="O17" s="96"/>
      <c r="P17" s="96"/>
    </row>
    <row r="18" spans="1:16" ht="181.5" customHeight="1" x14ac:dyDescent="0.4">
      <c r="A18" s="173" t="s">
        <v>229</v>
      </c>
      <c r="B18" s="105" t="s">
        <v>13</v>
      </c>
      <c r="C18" s="106" t="s">
        <v>29</v>
      </c>
      <c r="D18" s="107" t="s">
        <v>15</v>
      </c>
      <c r="E18" s="107">
        <v>1</v>
      </c>
      <c r="F18" s="107" t="s">
        <v>16</v>
      </c>
      <c r="G18" s="109">
        <v>46327</v>
      </c>
      <c r="H18" s="103">
        <v>500000</v>
      </c>
      <c r="I18" s="107">
        <v>3</v>
      </c>
      <c r="J18" s="107">
        <v>90</v>
      </c>
      <c r="K18" s="110">
        <v>339032</v>
      </c>
      <c r="L18" s="107">
        <v>500</v>
      </c>
      <c r="M18" s="111" t="s">
        <v>17</v>
      </c>
      <c r="N18" s="96"/>
      <c r="O18" s="96"/>
      <c r="P18" s="96"/>
    </row>
    <row r="19" spans="1:16" ht="83.25" customHeight="1" x14ac:dyDescent="0.4">
      <c r="A19" s="173" t="s">
        <v>230</v>
      </c>
      <c r="B19" s="105" t="s">
        <v>13</v>
      </c>
      <c r="C19" s="106" t="s">
        <v>30</v>
      </c>
      <c r="D19" s="107" t="s">
        <v>15</v>
      </c>
      <c r="E19" s="107">
        <v>1</v>
      </c>
      <c r="F19" s="107" t="s">
        <v>16</v>
      </c>
      <c r="G19" s="109">
        <v>46296</v>
      </c>
      <c r="H19" s="103">
        <v>400000</v>
      </c>
      <c r="I19" s="107">
        <v>3</v>
      </c>
      <c r="J19" s="107">
        <v>90</v>
      </c>
      <c r="K19" s="110">
        <v>339032</v>
      </c>
      <c r="L19" s="107">
        <v>500</v>
      </c>
      <c r="M19" s="111" t="s">
        <v>17</v>
      </c>
      <c r="N19" s="96"/>
      <c r="O19" s="96"/>
      <c r="P19" s="96"/>
    </row>
    <row r="20" spans="1:16" ht="104.25" customHeight="1" x14ac:dyDescent="0.4">
      <c r="A20" s="173" t="s">
        <v>230</v>
      </c>
      <c r="B20" s="105" t="s">
        <v>13</v>
      </c>
      <c r="C20" s="106" t="s">
        <v>31</v>
      </c>
      <c r="D20" s="107" t="s">
        <v>15</v>
      </c>
      <c r="E20" s="113">
        <v>1</v>
      </c>
      <c r="F20" s="107" t="s">
        <v>16</v>
      </c>
      <c r="G20" s="109"/>
      <c r="H20" s="103">
        <v>300000</v>
      </c>
      <c r="I20" s="107">
        <v>3</v>
      </c>
      <c r="J20" s="107">
        <v>90</v>
      </c>
      <c r="K20" s="110">
        <v>339032</v>
      </c>
      <c r="L20" s="107">
        <v>500</v>
      </c>
      <c r="M20" s="111" t="s">
        <v>17</v>
      </c>
      <c r="N20" s="96"/>
      <c r="O20" s="96"/>
      <c r="P20" s="96"/>
    </row>
    <row r="21" spans="1:16" ht="70.5" customHeight="1" x14ac:dyDescent="0.4">
      <c r="A21" s="173" t="s">
        <v>231</v>
      </c>
      <c r="B21" s="105" t="s">
        <v>13</v>
      </c>
      <c r="C21" s="106" t="s">
        <v>32</v>
      </c>
      <c r="D21" s="107" t="s">
        <v>28</v>
      </c>
      <c r="E21" s="107">
        <v>1</v>
      </c>
      <c r="F21" s="107" t="s">
        <v>16</v>
      </c>
      <c r="G21" s="109"/>
      <c r="H21" s="103">
        <v>90000</v>
      </c>
      <c r="I21" s="107">
        <v>3</v>
      </c>
      <c r="J21" s="107">
        <v>90</v>
      </c>
      <c r="K21" s="110">
        <v>339032</v>
      </c>
      <c r="L21" s="107">
        <v>500</v>
      </c>
      <c r="M21" s="111" t="s">
        <v>17</v>
      </c>
      <c r="N21" s="96"/>
      <c r="O21" s="96"/>
      <c r="P21" s="96"/>
    </row>
    <row r="22" spans="1:16" ht="114.75" customHeight="1" x14ac:dyDescent="0.4">
      <c r="A22" s="173" t="s">
        <v>232</v>
      </c>
      <c r="B22" s="105" t="s">
        <v>13</v>
      </c>
      <c r="C22" s="114" t="s">
        <v>33</v>
      </c>
      <c r="D22" s="114" t="s">
        <v>15</v>
      </c>
      <c r="E22" s="114">
        <v>1</v>
      </c>
      <c r="F22" s="107" t="s">
        <v>16</v>
      </c>
      <c r="G22" s="109"/>
      <c r="H22" s="103">
        <v>120000</v>
      </c>
      <c r="I22" s="107">
        <v>3</v>
      </c>
      <c r="J22" s="107">
        <v>90</v>
      </c>
      <c r="K22" s="110">
        <v>339032</v>
      </c>
      <c r="L22" s="107">
        <v>500</v>
      </c>
      <c r="M22" s="111" t="s">
        <v>17</v>
      </c>
      <c r="N22" s="96"/>
      <c r="O22" s="96"/>
      <c r="P22" s="96"/>
    </row>
    <row r="23" spans="1:16" ht="165" customHeight="1" x14ac:dyDescent="0.4">
      <c r="A23" s="173" t="s">
        <v>233</v>
      </c>
      <c r="B23" s="105" t="s">
        <v>13</v>
      </c>
      <c r="C23" s="114" t="s">
        <v>34</v>
      </c>
      <c r="D23" s="114" t="s">
        <v>15</v>
      </c>
      <c r="E23" s="114">
        <v>1</v>
      </c>
      <c r="F23" s="107" t="s">
        <v>16</v>
      </c>
      <c r="G23" s="109"/>
      <c r="H23" s="103">
        <v>90000</v>
      </c>
      <c r="I23" s="107">
        <v>3</v>
      </c>
      <c r="J23" s="107">
        <v>90</v>
      </c>
      <c r="K23" s="110">
        <v>339032</v>
      </c>
      <c r="L23" s="107">
        <v>500</v>
      </c>
      <c r="M23" s="111" t="s">
        <v>17</v>
      </c>
      <c r="N23" s="96"/>
      <c r="O23" s="96"/>
      <c r="P23" s="96"/>
    </row>
    <row r="24" spans="1:16" ht="186" customHeight="1" x14ac:dyDescent="0.4">
      <c r="A24" s="173" t="s">
        <v>234</v>
      </c>
      <c r="B24" s="105" t="s">
        <v>13</v>
      </c>
      <c r="C24" s="114" t="s">
        <v>35</v>
      </c>
      <c r="D24" s="114" t="s">
        <v>15</v>
      </c>
      <c r="E24" s="114">
        <v>1</v>
      </c>
      <c r="F24" s="107" t="s">
        <v>16</v>
      </c>
      <c r="G24" s="109">
        <v>46419</v>
      </c>
      <c r="H24" s="103">
        <v>600000</v>
      </c>
      <c r="I24" s="107">
        <v>3</v>
      </c>
      <c r="J24" s="107">
        <v>90</v>
      </c>
      <c r="K24" s="110">
        <v>339032</v>
      </c>
      <c r="L24" s="107">
        <v>500</v>
      </c>
      <c r="M24" s="111" t="s">
        <v>17</v>
      </c>
      <c r="N24" s="96"/>
      <c r="O24" s="96"/>
      <c r="P24" s="96"/>
    </row>
    <row r="25" spans="1:16" ht="146.25" customHeight="1" x14ac:dyDescent="0.4">
      <c r="A25" s="173" t="s">
        <v>235</v>
      </c>
      <c r="B25" s="105" t="s">
        <v>13</v>
      </c>
      <c r="C25" s="114" t="s">
        <v>36</v>
      </c>
      <c r="D25" s="114" t="s">
        <v>15</v>
      </c>
      <c r="E25" s="114">
        <v>1</v>
      </c>
      <c r="F25" s="107" t="s">
        <v>16</v>
      </c>
      <c r="G25" s="109">
        <v>46327</v>
      </c>
      <c r="H25" s="103">
        <v>5550000</v>
      </c>
      <c r="I25" s="107">
        <v>3</v>
      </c>
      <c r="J25" s="107">
        <v>90</v>
      </c>
      <c r="K25" s="110">
        <v>339032</v>
      </c>
      <c r="L25" s="107">
        <v>500</v>
      </c>
      <c r="M25" s="111" t="s">
        <v>17</v>
      </c>
      <c r="N25" s="96"/>
      <c r="O25" s="96"/>
      <c r="P25" s="96"/>
    </row>
    <row r="26" spans="1:16" ht="210" customHeight="1" x14ac:dyDescent="0.4">
      <c r="A26" s="173">
        <v>55576</v>
      </c>
      <c r="B26" s="105" t="s">
        <v>13</v>
      </c>
      <c r="C26" s="114" t="s">
        <v>37</v>
      </c>
      <c r="D26" s="107" t="s">
        <v>15</v>
      </c>
      <c r="E26" s="107">
        <v>1</v>
      </c>
      <c r="F26" s="107" t="s">
        <v>16</v>
      </c>
      <c r="G26" s="109">
        <v>46327</v>
      </c>
      <c r="H26" s="103">
        <v>280000</v>
      </c>
      <c r="I26" s="107">
        <v>3</v>
      </c>
      <c r="J26" s="107">
        <v>90</v>
      </c>
      <c r="K26" s="110">
        <v>339032</v>
      </c>
      <c r="L26" s="107">
        <v>500</v>
      </c>
      <c r="M26" s="111" t="s">
        <v>17</v>
      </c>
      <c r="N26" s="96"/>
      <c r="O26" s="96"/>
      <c r="P26" s="96"/>
    </row>
    <row r="27" spans="1:16" ht="311.25" customHeight="1" x14ac:dyDescent="0.4">
      <c r="A27" s="173" t="s">
        <v>235</v>
      </c>
      <c r="B27" s="105" t="s">
        <v>13</v>
      </c>
      <c r="C27" s="106" t="s">
        <v>38</v>
      </c>
      <c r="D27" s="107" t="s">
        <v>15</v>
      </c>
      <c r="E27" s="107">
        <v>1</v>
      </c>
      <c r="F27" s="107" t="s">
        <v>16</v>
      </c>
      <c r="G27" s="109">
        <v>46296</v>
      </c>
      <c r="H27" s="103">
        <v>1000000</v>
      </c>
      <c r="I27" s="107">
        <v>3</v>
      </c>
      <c r="J27" s="107">
        <v>90</v>
      </c>
      <c r="K27" s="110">
        <v>339032</v>
      </c>
      <c r="L27" s="107">
        <v>500</v>
      </c>
      <c r="M27" s="111" t="s">
        <v>17</v>
      </c>
      <c r="N27" s="96"/>
      <c r="O27" s="96"/>
      <c r="P27" s="96"/>
    </row>
    <row r="28" spans="1:16" ht="151.5" customHeight="1" x14ac:dyDescent="0.4">
      <c r="A28" s="173" t="s">
        <v>235</v>
      </c>
      <c r="B28" s="105" t="s">
        <v>13</v>
      </c>
      <c r="C28" s="106" t="s">
        <v>39</v>
      </c>
      <c r="D28" s="114" t="s">
        <v>15</v>
      </c>
      <c r="E28" s="114">
        <v>1</v>
      </c>
      <c r="F28" s="107" t="s">
        <v>16</v>
      </c>
      <c r="G28" s="109">
        <v>46296</v>
      </c>
      <c r="H28" s="103">
        <v>2450000</v>
      </c>
      <c r="I28" s="107">
        <v>3</v>
      </c>
      <c r="J28" s="107">
        <v>90</v>
      </c>
      <c r="K28" s="110">
        <v>339032</v>
      </c>
      <c r="L28" s="107">
        <v>500</v>
      </c>
      <c r="M28" s="111" t="s">
        <v>17</v>
      </c>
      <c r="N28" s="96"/>
      <c r="O28" s="96"/>
      <c r="P28" s="96"/>
    </row>
    <row r="29" spans="1:16" ht="138.75" customHeight="1" x14ac:dyDescent="0.4">
      <c r="A29" s="173" t="s">
        <v>327</v>
      </c>
      <c r="B29" s="105" t="s">
        <v>13</v>
      </c>
      <c r="C29" s="106" t="s">
        <v>40</v>
      </c>
      <c r="D29" s="114" t="s">
        <v>15</v>
      </c>
      <c r="E29" s="114">
        <v>1</v>
      </c>
      <c r="F29" s="107" t="s">
        <v>16</v>
      </c>
      <c r="G29" s="109">
        <v>46296</v>
      </c>
      <c r="H29" s="103">
        <v>1500000</v>
      </c>
      <c r="I29" s="107">
        <v>3</v>
      </c>
      <c r="J29" s="107">
        <v>90</v>
      </c>
      <c r="K29" s="110">
        <v>339032</v>
      </c>
      <c r="L29" s="107">
        <v>500</v>
      </c>
      <c r="M29" s="111" t="s">
        <v>17</v>
      </c>
      <c r="N29" s="96"/>
      <c r="O29" s="96"/>
      <c r="P29" s="96"/>
    </row>
    <row r="30" spans="1:16" ht="171.75" customHeight="1" x14ac:dyDescent="0.4">
      <c r="A30" s="173" t="s">
        <v>236</v>
      </c>
      <c r="B30" s="105" t="s">
        <v>13</v>
      </c>
      <c r="C30" s="106" t="s">
        <v>41</v>
      </c>
      <c r="D30" s="114" t="s">
        <v>15</v>
      </c>
      <c r="E30" s="114">
        <v>1</v>
      </c>
      <c r="F30" s="107" t="s">
        <v>16</v>
      </c>
      <c r="G30" s="109">
        <v>46388</v>
      </c>
      <c r="H30" s="103">
        <v>300000</v>
      </c>
      <c r="I30" s="107">
        <v>3</v>
      </c>
      <c r="J30" s="107">
        <v>90</v>
      </c>
      <c r="K30" s="110">
        <v>339032</v>
      </c>
      <c r="L30" s="107">
        <v>500</v>
      </c>
      <c r="M30" s="111" t="s">
        <v>17</v>
      </c>
      <c r="N30" s="96"/>
      <c r="O30" s="96"/>
      <c r="P30" s="96"/>
    </row>
    <row r="31" spans="1:16" ht="187.5" customHeight="1" x14ac:dyDescent="0.4">
      <c r="A31" s="173" t="s">
        <v>236</v>
      </c>
      <c r="B31" s="105" t="s">
        <v>13</v>
      </c>
      <c r="C31" s="106" t="s">
        <v>42</v>
      </c>
      <c r="D31" s="114" t="s">
        <v>15</v>
      </c>
      <c r="E31" s="107">
        <v>1</v>
      </c>
      <c r="F31" s="107" t="s">
        <v>16</v>
      </c>
      <c r="G31" s="109">
        <v>46600</v>
      </c>
      <c r="H31" s="103">
        <v>50000</v>
      </c>
      <c r="I31" s="107">
        <v>3</v>
      </c>
      <c r="J31" s="107">
        <v>90</v>
      </c>
      <c r="K31" s="110">
        <v>339032</v>
      </c>
      <c r="L31" s="107">
        <v>500</v>
      </c>
      <c r="M31" s="111" t="s">
        <v>17</v>
      </c>
      <c r="N31" s="96"/>
      <c r="O31" s="96"/>
      <c r="P31" s="96"/>
    </row>
    <row r="32" spans="1:16" ht="166.5" customHeight="1" x14ac:dyDescent="0.4">
      <c r="A32" s="173" t="s">
        <v>236</v>
      </c>
      <c r="B32" s="105" t="s">
        <v>13</v>
      </c>
      <c r="C32" s="114" t="s">
        <v>43</v>
      </c>
      <c r="D32" s="114" t="s">
        <v>15</v>
      </c>
      <c r="E32" s="107">
        <v>1</v>
      </c>
      <c r="F32" s="107" t="s">
        <v>16</v>
      </c>
      <c r="G32" s="109">
        <v>46419</v>
      </c>
      <c r="H32" s="103">
        <v>1200000</v>
      </c>
      <c r="I32" s="107">
        <v>3</v>
      </c>
      <c r="J32" s="107">
        <v>90</v>
      </c>
      <c r="K32" s="110">
        <v>339032</v>
      </c>
      <c r="L32" s="107">
        <v>500</v>
      </c>
      <c r="M32" s="111" t="s">
        <v>17</v>
      </c>
      <c r="N32" s="96"/>
      <c r="O32" s="96"/>
      <c r="P32" s="96"/>
    </row>
    <row r="33" spans="1:16" ht="181.5" customHeight="1" x14ac:dyDescent="0.4">
      <c r="A33" s="173" t="s">
        <v>236</v>
      </c>
      <c r="B33" s="115" t="s">
        <v>13</v>
      </c>
      <c r="C33" s="106" t="s">
        <v>44</v>
      </c>
      <c r="D33" s="114" t="s">
        <v>15</v>
      </c>
      <c r="E33" s="107">
        <v>1</v>
      </c>
      <c r="F33" s="107" t="s">
        <v>16</v>
      </c>
      <c r="G33" s="109">
        <v>46447</v>
      </c>
      <c r="H33" s="103">
        <v>30000</v>
      </c>
      <c r="I33" s="107">
        <v>3</v>
      </c>
      <c r="J33" s="107">
        <v>90</v>
      </c>
      <c r="K33" s="110">
        <v>339032</v>
      </c>
      <c r="L33" s="107">
        <v>500</v>
      </c>
      <c r="M33" s="111" t="s">
        <v>17</v>
      </c>
      <c r="N33" s="96"/>
      <c r="O33" s="96"/>
      <c r="P33" s="96"/>
    </row>
    <row r="34" spans="1:16" ht="176.25" customHeight="1" x14ac:dyDescent="0.4">
      <c r="A34" s="173" t="s">
        <v>236</v>
      </c>
      <c r="B34" s="115" t="s">
        <v>13</v>
      </c>
      <c r="C34" s="106" t="s">
        <v>45</v>
      </c>
      <c r="D34" s="114" t="s">
        <v>15</v>
      </c>
      <c r="E34" s="107">
        <v>1</v>
      </c>
      <c r="F34" s="107" t="s">
        <v>16</v>
      </c>
      <c r="G34" s="109">
        <v>46447</v>
      </c>
      <c r="H34" s="103">
        <v>100000</v>
      </c>
      <c r="I34" s="107">
        <v>3</v>
      </c>
      <c r="J34" s="107">
        <v>90</v>
      </c>
      <c r="K34" s="110">
        <v>339032</v>
      </c>
      <c r="L34" s="107">
        <v>500</v>
      </c>
      <c r="M34" s="111" t="s">
        <v>17</v>
      </c>
      <c r="N34" s="96"/>
      <c r="O34" s="96"/>
      <c r="P34" s="96"/>
    </row>
    <row r="35" spans="1:16" ht="217.5" customHeight="1" x14ac:dyDescent="0.4">
      <c r="A35" s="173" t="s">
        <v>236</v>
      </c>
      <c r="B35" s="105" t="s">
        <v>13</v>
      </c>
      <c r="C35" s="106" t="s">
        <v>46</v>
      </c>
      <c r="D35" s="107" t="s">
        <v>15</v>
      </c>
      <c r="E35" s="107">
        <v>1</v>
      </c>
      <c r="F35" s="107" t="s">
        <v>16</v>
      </c>
      <c r="G35" s="109">
        <v>46508</v>
      </c>
      <c r="H35" s="103">
        <v>350000</v>
      </c>
      <c r="I35" s="107">
        <v>3</v>
      </c>
      <c r="J35" s="107">
        <v>90</v>
      </c>
      <c r="K35" s="110">
        <v>339032</v>
      </c>
      <c r="L35" s="107">
        <v>500</v>
      </c>
      <c r="M35" s="111" t="s">
        <v>17</v>
      </c>
      <c r="N35" s="96"/>
      <c r="O35" s="96"/>
      <c r="P35" s="96"/>
    </row>
    <row r="36" spans="1:16" ht="195" customHeight="1" x14ac:dyDescent="0.4">
      <c r="A36" s="173" t="s">
        <v>236</v>
      </c>
      <c r="B36" s="105" t="s">
        <v>13</v>
      </c>
      <c r="C36" s="106" t="s">
        <v>47</v>
      </c>
      <c r="D36" s="107" t="s">
        <v>15</v>
      </c>
      <c r="E36" s="107">
        <v>1</v>
      </c>
      <c r="F36" s="107" t="s">
        <v>16</v>
      </c>
      <c r="G36" s="109">
        <v>46447</v>
      </c>
      <c r="H36" s="103">
        <v>200000</v>
      </c>
      <c r="I36" s="107">
        <v>3</v>
      </c>
      <c r="J36" s="107">
        <v>90</v>
      </c>
      <c r="K36" s="110">
        <v>339032</v>
      </c>
      <c r="L36" s="107">
        <v>500</v>
      </c>
      <c r="M36" s="111" t="s">
        <v>17</v>
      </c>
      <c r="N36" s="96"/>
      <c r="O36" s="96"/>
      <c r="P36" s="96"/>
    </row>
    <row r="37" spans="1:16" ht="99" customHeight="1" x14ac:dyDescent="0.4">
      <c r="A37" s="173" t="s">
        <v>237</v>
      </c>
      <c r="B37" s="105" t="s">
        <v>193</v>
      </c>
      <c r="C37" s="106" t="s">
        <v>194</v>
      </c>
      <c r="D37" s="107" t="s">
        <v>61</v>
      </c>
      <c r="E37" s="106">
        <v>2</v>
      </c>
      <c r="F37" s="107" t="s">
        <v>195</v>
      </c>
      <c r="G37" s="107">
        <v>2027</v>
      </c>
      <c r="H37" s="116">
        <v>900000</v>
      </c>
      <c r="I37" s="107">
        <v>3</v>
      </c>
      <c r="J37" s="107">
        <v>90</v>
      </c>
      <c r="K37" s="107">
        <v>339039</v>
      </c>
      <c r="L37" s="107">
        <v>500</v>
      </c>
      <c r="M37" s="117" t="s">
        <v>200</v>
      </c>
      <c r="N37" s="96"/>
      <c r="O37" s="96"/>
      <c r="P37" s="96"/>
    </row>
    <row r="38" spans="1:16" ht="183" customHeight="1" x14ac:dyDescent="0.4">
      <c r="A38" s="173" t="s">
        <v>238</v>
      </c>
      <c r="B38" s="105" t="s">
        <v>193</v>
      </c>
      <c r="C38" s="106" t="s">
        <v>197</v>
      </c>
      <c r="D38" s="107" t="s">
        <v>61</v>
      </c>
      <c r="E38" s="106">
        <v>6</v>
      </c>
      <c r="F38" s="107" t="s">
        <v>198</v>
      </c>
      <c r="G38" s="107">
        <v>2027</v>
      </c>
      <c r="H38" s="116">
        <v>15000000</v>
      </c>
      <c r="I38" s="107">
        <v>3</v>
      </c>
      <c r="J38" s="107">
        <v>90</v>
      </c>
      <c r="K38" s="107">
        <v>339039</v>
      </c>
      <c r="L38" s="107">
        <v>500</v>
      </c>
      <c r="M38" s="117" t="s">
        <v>200</v>
      </c>
      <c r="N38" s="96"/>
      <c r="O38" s="96"/>
      <c r="P38" s="96"/>
    </row>
    <row r="39" spans="1:16" ht="188.25" customHeight="1" x14ac:dyDescent="0.4">
      <c r="A39" s="173" t="s">
        <v>239</v>
      </c>
      <c r="B39" s="105" t="s">
        <v>193</v>
      </c>
      <c r="C39" s="118" t="s">
        <v>199</v>
      </c>
      <c r="D39" s="162" t="s">
        <v>61</v>
      </c>
      <c r="E39" s="113">
        <v>1</v>
      </c>
      <c r="F39" s="107" t="s">
        <v>195</v>
      </c>
      <c r="G39" s="107">
        <v>2027</v>
      </c>
      <c r="H39" s="103">
        <v>20000000</v>
      </c>
      <c r="I39" s="107">
        <v>3</v>
      </c>
      <c r="J39" s="107">
        <v>90</v>
      </c>
      <c r="K39" s="107">
        <v>339039</v>
      </c>
      <c r="L39" s="107">
        <v>500</v>
      </c>
      <c r="M39" s="111" t="s">
        <v>200</v>
      </c>
      <c r="N39" s="96"/>
      <c r="O39" s="96"/>
      <c r="P39" s="96"/>
    </row>
    <row r="40" spans="1:16" ht="60" customHeight="1" x14ac:dyDescent="0.4">
      <c r="A40" s="173" t="s">
        <v>240</v>
      </c>
      <c r="B40" s="105" t="s">
        <v>193</v>
      </c>
      <c r="C40" s="106" t="s">
        <v>201</v>
      </c>
      <c r="D40" s="113" t="s">
        <v>61</v>
      </c>
      <c r="E40" s="113">
        <v>1</v>
      </c>
      <c r="F40" s="107" t="s">
        <v>195</v>
      </c>
      <c r="G40" s="107">
        <v>2027</v>
      </c>
      <c r="H40" s="103">
        <v>16000000</v>
      </c>
      <c r="I40" s="107">
        <v>4</v>
      </c>
      <c r="J40" s="107">
        <v>90</v>
      </c>
      <c r="K40" s="107">
        <v>449051</v>
      </c>
      <c r="L40" s="107">
        <v>500</v>
      </c>
      <c r="M40" s="111" t="s">
        <v>202</v>
      </c>
      <c r="N40" s="96"/>
      <c r="O40" s="96"/>
      <c r="P40" s="96"/>
    </row>
    <row r="41" spans="1:16" ht="236.25" customHeight="1" x14ac:dyDescent="0.4">
      <c r="A41" s="173" t="s">
        <v>240</v>
      </c>
      <c r="B41" s="105" t="s">
        <v>193</v>
      </c>
      <c r="C41" s="106" t="s">
        <v>203</v>
      </c>
      <c r="D41" s="107" t="s">
        <v>204</v>
      </c>
      <c r="E41" s="107">
        <v>125</v>
      </c>
      <c r="F41" s="107" t="s">
        <v>195</v>
      </c>
      <c r="G41" s="107">
        <v>2027</v>
      </c>
      <c r="H41" s="103">
        <v>10000000</v>
      </c>
      <c r="I41" s="107">
        <v>4</v>
      </c>
      <c r="J41" s="107">
        <v>90</v>
      </c>
      <c r="K41" s="107">
        <v>449049</v>
      </c>
      <c r="L41" s="107">
        <v>500</v>
      </c>
      <c r="M41" s="111" t="s">
        <v>200</v>
      </c>
      <c r="N41" s="96"/>
      <c r="O41" s="96"/>
      <c r="P41" s="96"/>
    </row>
    <row r="42" spans="1:16" ht="246" customHeight="1" x14ac:dyDescent="0.4">
      <c r="A42" s="173" t="s">
        <v>240</v>
      </c>
      <c r="B42" s="105" t="s">
        <v>193</v>
      </c>
      <c r="C42" s="106" t="s">
        <v>205</v>
      </c>
      <c r="D42" s="107" t="s">
        <v>204</v>
      </c>
      <c r="E42" s="107">
        <v>62.6</v>
      </c>
      <c r="F42" s="107" t="s">
        <v>195</v>
      </c>
      <c r="G42" s="107">
        <v>2027</v>
      </c>
      <c r="H42" s="103">
        <v>49999999.82</v>
      </c>
      <c r="I42" s="107">
        <v>4</v>
      </c>
      <c r="J42" s="107">
        <v>90</v>
      </c>
      <c r="K42" s="107">
        <v>449049</v>
      </c>
      <c r="L42" s="107">
        <v>500</v>
      </c>
      <c r="M42" s="111" t="s">
        <v>200</v>
      </c>
      <c r="N42" s="96"/>
      <c r="O42" s="96"/>
      <c r="P42" s="96"/>
    </row>
    <row r="43" spans="1:16" ht="313.5" customHeight="1" x14ac:dyDescent="0.4">
      <c r="A43" s="173" t="s">
        <v>241</v>
      </c>
      <c r="B43" s="105" t="s">
        <v>193</v>
      </c>
      <c r="C43" s="106" t="s">
        <v>206</v>
      </c>
      <c r="D43" s="107" t="s">
        <v>61</v>
      </c>
      <c r="E43" s="107">
        <v>1</v>
      </c>
      <c r="F43" s="106" t="s">
        <v>198</v>
      </c>
      <c r="G43" s="107">
        <v>2027</v>
      </c>
      <c r="H43" s="120">
        <v>800000</v>
      </c>
      <c r="I43" s="107">
        <v>3</v>
      </c>
      <c r="J43" s="107">
        <v>90</v>
      </c>
      <c r="K43" s="121">
        <v>339037</v>
      </c>
      <c r="L43" s="107">
        <v>759</v>
      </c>
      <c r="M43" s="122" t="s">
        <v>207</v>
      </c>
      <c r="N43" s="96"/>
      <c r="O43" s="96"/>
      <c r="P43" s="96"/>
    </row>
    <row r="44" spans="1:16" ht="234.75" customHeight="1" x14ac:dyDescent="0.4">
      <c r="A44" s="173" t="s">
        <v>242</v>
      </c>
      <c r="B44" s="105" t="s">
        <v>193</v>
      </c>
      <c r="C44" s="114" t="s">
        <v>208</v>
      </c>
      <c r="D44" s="114" t="s">
        <v>61</v>
      </c>
      <c r="E44" s="114" t="s">
        <v>209</v>
      </c>
      <c r="F44" s="106" t="s">
        <v>198</v>
      </c>
      <c r="G44" s="107">
        <v>2027</v>
      </c>
      <c r="H44" s="103">
        <v>20000000</v>
      </c>
      <c r="I44" s="108">
        <v>3</v>
      </c>
      <c r="J44" s="107">
        <v>90</v>
      </c>
      <c r="K44" s="107">
        <v>449030</v>
      </c>
      <c r="L44" s="107">
        <v>500</v>
      </c>
      <c r="M44" s="111" t="s">
        <v>196</v>
      </c>
      <c r="N44" s="96"/>
      <c r="O44" s="96"/>
      <c r="P44" s="96"/>
    </row>
    <row r="45" spans="1:16" ht="189.75" customHeight="1" x14ac:dyDescent="0.4">
      <c r="A45" s="173" t="s">
        <v>240</v>
      </c>
      <c r="B45" s="105" t="s">
        <v>193</v>
      </c>
      <c r="C45" s="114" t="s">
        <v>210</v>
      </c>
      <c r="D45" s="114" t="s">
        <v>61</v>
      </c>
      <c r="E45" s="114">
        <v>1</v>
      </c>
      <c r="F45" s="106" t="s">
        <v>198</v>
      </c>
      <c r="G45" s="107">
        <v>2027</v>
      </c>
      <c r="H45" s="103">
        <v>7000000</v>
      </c>
      <c r="I45" s="107">
        <v>4</v>
      </c>
      <c r="J45" s="107">
        <v>90</v>
      </c>
      <c r="K45" s="107">
        <v>449051</v>
      </c>
      <c r="L45" s="107">
        <v>500</v>
      </c>
      <c r="M45" s="111" t="s">
        <v>200</v>
      </c>
      <c r="N45" s="96"/>
      <c r="O45" s="96"/>
      <c r="P45" s="96"/>
    </row>
    <row r="46" spans="1:16" ht="245.25" customHeight="1" x14ac:dyDescent="0.4">
      <c r="A46" s="173" t="s">
        <v>243</v>
      </c>
      <c r="B46" s="105" t="s">
        <v>193</v>
      </c>
      <c r="C46" s="114" t="s">
        <v>211</v>
      </c>
      <c r="D46" s="114" t="s">
        <v>61</v>
      </c>
      <c r="E46" s="114">
        <v>1</v>
      </c>
      <c r="F46" s="106" t="s">
        <v>198</v>
      </c>
      <c r="G46" s="107">
        <v>2027</v>
      </c>
      <c r="H46" s="103">
        <v>1000000</v>
      </c>
      <c r="I46" s="107">
        <v>3</v>
      </c>
      <c r="J46" s="107">
        <v>90</v>
      </c>
      <c r="K46" s="107">
        <v>339039</v>
      </c>
      <c r="L46" s="107">
        <v>500</v>
      </c>
      <c r="M46" s="111" t="s">
        <v>202</v>
      </c>
      <c r="N46" s="96"/>
      <c r="O46" s="96"/>
      <c r="P46" s="96"/>
    </row>
    <row r="47" spans="1:16" ht="178.5" customHeight="1" x14ac:dyDescent="0.4">
      <c r="A47" s="173" t="s">
        <v>244</v>
      </c>
      <c r="B47" s="105" t="s">
        <v>193</v>
      </c>
      <c r="C47" s="106" t="s">
        <v>218</v>
      </c>
      <c r="D47" s="107" t="s">
        <v>219</v>
      </c>
      <c r="E47" s="107">
        <v>12</v>
      </c>
      <c r="F47" s="107" t="s">
        <v>220</v>
      </c>
      <c r="G47" s="107">
        <v>2027</v>
      </c>
      <c r="H47" s="103">
        <v>699999.96</v>
      </c>
      <c r="I47" s="107">
        <v>3</v>
      </c>
      <c r="J47" s="107">
        <v>90</v>
      </c>
      <c r="K47" s="107">
        <v>339039</v>
      </c>
      <c r="L47" s="159">
        <v>500</v>
      </c>
      <c r="M47" s="111" t="s">
        <v>202</v>
      </c>
      <c r="N47" s="96"/>
      <c r="O47" s="96"/>
      <c r="P47" s="96"/>
    </row>
    <row r="48" spans="1:16" ht="178.5" customHeight="1" x14ac:dyDescent="0.4">
      <c r="A48" s="173" t="s">
        <v>245</v>
      </c>
      <c r="B48" s="105" t="s">
        <v>193</v>
      </c>
      <c r="C48" s="106" t="s">
        <v>221</v>
      </c>
      <c r="D48" s="107" t="s">
        <v>219</v>
      </c>
      <c r="E48" s="107">
        <v>12</v>
      </c>
      <c r="F48" s="107" t="s">
        <v>220</v>
      </c>
      <c r="G48" s="107">
        <v>2027</v>
      </c>
      <c r="H48" s="103">
        <v>199999.96</v>
      </c>
      <c r="I48" s="107">
        <v>3</v>
      </c>
      <c r="J48" s="107">
        <v>90</v>
      </c>
      <c r="K48" s="107">
        <v>333039</v>
      </c>
      <c r="L48" s="159">
        <v>500</v>
      </c>
      <c r="M48" s="111" t="s">
        <v>202</v>
      </c>
      <c r="N48" s="96"/>
      <c r="O48" s="96"/>
      <c r="P48" s="96"/>
    </row>
    <row r="49" spans="1:16" ht="178.5" customHeight="1" x14ac:dyDescent="0.4">
      <c r="A49" s="173" t="s">
        <v>246</v>
      </c>
      <c r="B49" s="105" t="s">
        <v>193</v>
      </c>
      <c r="C49" s="106" t="s">
        <v>222</v>
      </c>
      <c r="D49" s="107" t="s">
        <v>219</v>
      </c>
      <c r="E49" s="107">
        <v>12</v>
      </c>
      <c r="F49" s="107" t="s">
        <v>220</v>
      </c>
      <c r="G49" s="107">
        <v>2027</v>
      </c>
      <c r="H49" s="103">
        <v>960000</v>
      </c>
      <c r="I49" s="107">
        <v>3</v>
      </c>
      <c r="J49" s="107">
        <v>90</v>
      </c>
      <c r="K49" s="107">
        <v>339037</v>
      </c>
      <c r="L49" s="159">
        <v>500</v>
      </c>
      <c r="M49" s="111" t="s">
        <v>202</v>
      </c>
      <c r="N49" s="96"/>
      <c r="O49" s="96"/>
      <c r="P49" s="96"/>
    </row>
    <row r="50" spans="1:16" ht="178.5" customHeight="1" x14ac:dyDescent="0.4">
      <c r="A50" s="173" t="s">
        <v>247</v>
      </c>
      <c r="B50" s="105" t="s">
        <v>193</v>
      </c>
      <c r="C50" s="106" t="s">
        <v>223</v>
      </c>
      <c r="D50" s="107" t="s">
        <v>61</v>
      </c>
      <c r="E50" s="107">
        <v>1</v>
      </c>
      <c r="F50" s="107" t="s">
        <v>224</v>
      </c>
      <c r="G50" s="107">
        <v>2027</v>
      </c>
      <c r="H50" s="103">
        <v>500000</v>
      </c>
      <c r="I50" s="107">
        <v>3</v>
      </c>
      <c r="J50" s="107">
        <v>90</v>
      </c>
      <c r="K50" s="107">
        <v>339039</v>
      </c>
      <c r="L50" s="159">
        <v>500</v>
      </c>
      <c r="M50" s="111" t="s">
        <v>202</v>
      </c>
      <c r="N50" s="96"/>
      <c r="O50" s="96"/>
      <c r="P50" s="96"/>
    </row>
    <row r="51" spans="1:16" ht="178.5" customHeight="1" x14ac:dyDescent="0.4">
      <c r="A51" s="173">
        <v>4543</v>
      </c>
      <c r="B51" s="105" t="s">
        <v>193</v>
      </c>
      <c r="C51" s="106" t="s">
        <v>225</v>
      </c>
      <c r="D51" s="107" t="s">
        <v>61</v>
      </c>
      <c r="E51" s="107">
        <v>1</v>
      </c>
      <c r="F51" s="107" t="s">
        <v>224</v>
      </c>
      <c r="G51" s="107">
        <v>2027</v>
      </c>
      <c r="H51" s="103">
        <v>150000</v>
      </c>
      <c r="I51" s="107">
        <v>3</v>
      </c>
      <c r="J51" s="107">
        <v>90</v>
      </c>
      <c r="K51" s="107">
        <v>339039</v>
      </c>
      <c r="L51" s="107">
        <v>500</v>
      </c>
      <c r="M51" s="111" t="s">
        <v>202</v>
      </c>
      <c r="N51" s="96"/>
      <c r="O51" s="96"/>
      <c r="P51" s="96"/>
    </row>
    <row r="52" spans="1:16" ht="409.5" customHeight="1" x14ac:dyDescent="0.4">
      <c r="A52" s="244">
        <v>8305</v>
      </c>
      <c r="B52" s="245" t="s">
        <v>59</v>
      </c>
      <c r="C52" s="246" t="s">
        <v>60</v>
      </c>
      <c r="D52" s="247" t="s">
        <v>61</v>
      </c>
      <c r="E52" s="248">
        <v>10000</v>
      </c>
      <c r="F52" s="249" t="s">
        <v>63</v>
      </c>
      <c r="G52" s="250">
        <v>46447</v>
      </c>
      <c r="H52" s="251">
        <v>15000</v>
      </c>
      <c r="I52" s="252">
        <v>3</v>
      </c>
      <c r="J52" s="249">
        <v>90</v>
      </c>
      <c r="K52" s="249">
        <v>339030</v>
      </c>
      <c r="L52" s="253">
        <v>500</v>
      </c>
      <c r="M52" s="254" t="s">
        <v>64</v>
      </c>
      <c r="N52" s="96"/>
      <c r="O52" s="96" t="s">
        <v>334</v>
      </c>
      <c r="P52" s="96"/>
    </row>
    <row r="53" spans="1:16" ht="409.5" customHeight="1" x14ac:dyDescent="0.4">
      <c r="A53" s="202"/>
      <c r="B53" s="203" t="s">
        <v>59</v>
      </c>
      <c r="C53" s="204" t="s">
        <v>333</v>
      </c>
      <c r="D53" s="205" t="s">
        <v>182</v>
      </c>
      <c r="E53" s="206"/>
      <c r="F53" s="207" t="s">
        <v>195</v>
      </c>
      <c r="G53" s="208">
        <v>46447</v>
      </c>
      <c r="H53" s="209">
        <v>480000</v>
      </c>
      <c r="I53" s="210" t="s">
        <v>331</v>
      </c>
      <c r="J53" s="211">
        <v>90</v>
      </c>
      <c r="K53" s="206">
        <v>339020</v>
      </c>
      <c r="L53" s="212">
        <v>500</v>
      </c>
      <c r="M53" s="213" t="s">
        <v>332</v>
      </c>
      <c r="N53" s="96"/>
      <c r="O53" s="272" t="s">
        <v>335</v>
      </c>
      <c r="P53" s="96"/>
    </row>
    <row r="54" spans="1:16" ht="409.5" customHeight="1" x14ac:dyDescent="0.4">
      <c r="A54" s="202" t="s">
        <v>230</v>
      </c>
      <c r="B54" s="214" t="s">
        <v>59</v>
      </c>
      <c r="C54" s="215" t="s">
        <v>30</v>
      </c>
      <c r="D54" s="211" t="s">
        <v>15</v>
      </c>
      <c r="E54" s="211">
        <v>1</v>
      </c>
      <c r="F54" s="211" t="s">
        <v>16</v>
      </c>
      <c r="G54" s="216">
        <v>46296</v>
      </c>
      <c r="H54" s="217">
        <v>300000</v>
      </c>
      <c r="I54" s="211">
        <v>3</v>
      </c>
      <c r="J54" s="211">
        <v>90</v>
      </c>
      <c r="K54" s="218">
        <v>339032</v>
      </c>
      <c r="L54" s="211">
        <v>500</v>
      </c>
      <c r="M54" s="219" t="s">
        <v>64</v>
      </c>
      <c r="N54" s="96"/>
      <c r="O54" s="272" t="s">
        <v>335</v>
      </c>
      <c r="P54" s="96"/>
    </row>
    <row r="55" spans="1:16" ht="409.5" x14ac:dyDescent="0.4">
      <c r="A55" s="244" t="s">
        <v>248</v>
      </c>
      <c r="B55" s="255" t="s">
        <v>59</v>
      </c>
      <c r="C55" s="256" t="s">
        <v>66</v>
      </c>
      <c r="D55" s="257" t="s">
        <v>61</v>
      </c>
      <c r="E55" s="258" t="s">
        <v>67</v>
      </c>
      <c r="F55" s="259" t="s">
        <v>63</v>
      </c>
      <c r="G55" s="260">
        <v>46447</v>
      </c>
      <c r="H55" s="261">
        <v>50000</v>
      </c>
      <c r="I55" s="252">
        <v>3</v>
      </c>
      <c r="J55" s="249">
        <v>90</v>
      </c>
      <c r="K55" s="258">
        <v>339030</v>
      </c>
      <c r="L55" s="253">
        <v>500</v>
      </c>
      <c r="M55" s="262" t="s">
        <v>64</v>
      </c>
      <c r="N55" s="96"/>
      <c r="O55" s="272" t="s">
        <v>336</v>
      </c>
      <c r="P55" s="96"/>
    </row>
    <row r="56" spans="1:16" ht="409.5" x14ac:dyDescent="0.4">
      <c r="A56" s="244" t="s">
        <v>249</v>
      </c>
      <c r="B56" s="245" t="s">
        <v>59</v>
      </c>
      <c r="C56" s="256" t="s">
        <v>69</v>
      </c>
      <c r="D56" s="257" t="s">
        <v>61</v>
      </c>
      <c r="E56" s="263">
        <v>100</v>
      </c>
      <c r="F56" s="264" t="s">
        <v>63</v>
      </c>
      <c r="G56" s="260">
        <v>46447</v>
      </c>
      <c r="H56" s="265">
        <v>40000</v>
      </c>
      <c r="I56" s="252">
        <v>3</v>
      </c>
      <c r="J56" s="249">
        <v>90</v>
      </c>
      <c r="K56" s="258">
        <v>339030</v>
      </c>
      <c r="L56" s="253">
        <v>500</v>
      </c>
      <c r="M56" s="262" t="s">
        <v>64</v>
      </c>
      <c r="N56" s="96"/>
      <c r="O56" s="272" t="s">
        <v>336</v>
      </c>
      <c r="P56" s="96"/>
    </row>
    <row r="57" spans="1:16" ht="315.75" customHeight="1" x14ac:dyDescent="0.4">
      <c r="A57" s="266" t="s">
        <v>250</v>
      </c>
      <c r="B57" s="255" t="s">
        <v>59</v>
      </c>
      <c r="C57" s="256" t="s">
        <v>71</v>
      </c>
      <c r="D57" s="257" t="s">
        <v>61</v>
      </c>
      <c r="E57" s="263">
        <v>1600</v>
      </c>
      <c r="F57" s="264" t="s">
        <v>63</v>
      </c>
      <c r="G57" s="267">
        <v>46419</v>
      </c>
      <c r="H57" s="265">
        <v>5808</v>
      </c>
      <c r="I57" s="252">
        <v>3</v>
      </c>
      <c r="J57" s="249">
        <v>90</v>
      </c>
      <c r="K57" s="258">
        <v>339030</v>
      </c>
      <c r="L57" s="253">
        <v>500</v>
      </c>
      <c r="M57" s="262" t="s">
        <v>64</v>
      </c>
      <c r="N57" s="96"/>
      <c r="O57" s="272" t="s">
        <v>336</v>
      </c>
      <c r="P57" s="96"/>
    </row>
    <row r="58" spans="1:16" ht="90.75" customHeight="1" x14ac:dyDescent="0.4">
      <c r="A58" s="244" t="s">
        <v>251</v>
      </c>
      <c r="B58" s="268" t="s">
        <v>59</v>
      </c>
      <c r="C58" s="256" t="s">
        <v>73</v>
      </c>
      <c r="D58" s="257" t="s">
        <v>74</v>
      </c>
      <c r="E58" s="263" t="s">
        <v>75</v>
      </c>
      <c r="F58" s="264" t="s">
        <v>63</v>
      </c>
      <c r="G58" s="267">
        <v>46447</v>
      </c>
      <c r="H58" s="265">
        <v>37200</v>
      </c>
      <c r="I58" s="252">
        <v>3</v>
      </c>
      <c r="J58" s="249">
        <v>90</v>
      </c>
      <c r="K58" s="258">
        <v>339039</v>
      </c>
      <c r="L58" s="253">
        <v>500</v>
      </c>
      <c r="M58" s="269" t="s">
        <v>81</v>
      </c>
      <c r="N58" s="96"/>
      <c r="O58" s="272" t="s">
        <v>336</v>
      </c>
      <c r="P58" s="96"/>
    </row>
    <row r="59" spans="1:16" ht="85.5" x14ac:dyDescent="0.4">
      <c r="A59" s="244">
        <v>8305</v>
      </c>
      <c r="B59" s="268" t="s">
        <v>59</v>
      </c>
      <c r="C59" s="256" t="s">
        <v>78</v>
      </c>
      <c r="D59" s="257" t="s">
        <v>61</v>
      </c>
      <c r="E59" s="270" t="s">
        <v>79</v>
      </c>
      <c r="F59" s="264" t="s">
        <v>63</v>
      </c>
      <c r="G59" s="267">
        <v>46447</v>
      </c>
      <c r="H59" s="265">
        <v>200000</v>
      </c>
      <c r="I59" s="252">
        <v>3</v>
      </c>
      <c r="J59" s="249">
        <v>90</v>
      </c>
      <c r="K59" s="263">
        <v>339035</v>
      </c>
      <c r="L59" s="253">
        <v>500</v>
      </c>
      <c r="M59" s="269" t="s">
        <v>64</v>
      </c>
      <c r="N59" s="96"/>
      <c r="O59" s="272" t="s">
        <v>336</v>
      </c>
      <c r="P59" s="96"/>
    </row>
    <row r="60" spans="1:16" ht="79.5" customHeight="1" x14ac:dyDescent="0.4">
      <c r="A60" s="244" t="s">
        <v>236</v>
      </c>
      <c r="B60" s="255" t="s">
        <v>59</v>
      </c>
      <c r="C60" s="256" t="s">
        <v>83</v>
      </c>
      <c r="D60" s="257" t="s">
        <v>84</v>
      </c>
      <c r="E60" s="263" t="s">
        <v>85</v>
      </c>
      <c r="F60" s="264" t="s">
        <v>63</v>
      </c>
      <c r="G60" s="267">
        <v>46447</v>
      </c>
      <c r="H60" s="265">
        <v>263000</v>
      </c>
      <c r="I60" s="252">
        <v>3</v>
      </c>
      <c r="J60" s="249">
        <v>90</v>
      </c>
      <c r="K60" s="263">
        <v>339039</v>
      </c>
      <c r="L60" s="253">
        <v>500</v>
      </c>
      <c r="M60" s="271" t="s">
        <v>64</v>
      </c>
      <c r="N60" s="96"/>
      <c r="O60" s="272" t="s">
        <v>337</v>
      </c>
      <c r="P60" s="96"/>
    </row>
    <row r="61" spans="1:16" ht="94.5" customHeight="1" x14ac:dyDescent="0.4">
      <c r="A61" s="173">
        <v>4543</v>
      </c>
      <c r="B61" s="105" t="s">
        <v>90</v>
      </c>
      <c r="C61" s="114" t="s">
        <v>97</v>
      </c>
      <c r="D61" s="107" t="s">
        <v>98</v>
      </c>
      <c r="E61" s="107">
        <v>18</v>
      </c>
      <c r="F61" s="107" t="s">
        <v>93</v>
      </c>
      <c r="G61" s="109">
        <v>46661</v>
      </c>
      <c r="H61" s="103">
        <v>1296</v>
      </c>
      <c r="I61" s="119">
        <v>3</v>
      </c>
      <c r="J61" s="107">
        <v>90</v>
      </c>
      <c r="K61" s="107">
        <v>339030</v>
      </c>
      <c r="L61" s="140">
        <v>500</v>
      </c>
      <c r="M61" s="160" t="s">
        <v>95</v>
      </c>
      <c r="N61" s="96"/>
      <c r="O61" s="96"/>
      <c r="P61" s="96"/>
    </row>
    <row r="62" spans="1:16" ht="82.5" customHeight="1" x14ac:dyDescent="0.4">
      <c r="A62" s="173" t="s">
        <v>252</v>
      </c>
      <c r="B62" s="105" t="s">
        <v>90</v>
      </c>
      <c r="C62" s="106" t="s">
        <v>100</v>
      </c>
      <c r="D62" s="107" t="s">
        <v>101</v>
      </c>
      <c r="E62" s="107">
        <v>7296</v>
      </c>
      <c r="F62" s="107" t="s">
        <v>93</v>
      </c>
      <c r="G62" s="109">
        <v>46388</v>
      </c>
      <c r="H62" s="103">
        <v>34291.199999999997</v>
      </c>
      <c r="I62" s="119">
        <v>3</v>
      </c>
      <c r="J62" s="107">
        <v>90</v>
      </c>
      <c r="K62" s="107">
        <v>339049</v>
      </c>
      <c r="L62" s="140">
        <v>500</v>
      </c>
      <c r="M62" s="160" t="s">
        <v>103</v>
      </c>
      <c r="N62" s="96"/>
      <c r="O62" s="96"/>
      <c r="P62" s="96"/>
    </row>
    <row r="63" spans="1:16" ht="96" customHeight="1" x14ac:dyDescent="0.4">
      <c r="A63" s="173" t="s">
        <v>253</v>
      </c>
      <c r="B63" s="105" t="s">
        <v>90</v>
      </c>
      <c r="C63" s="106" t="s">
        <v>105</v>
      </c>
      <c r="D63" s="114" t="s">
        <v>61</v>
      </c>
      <c r="E63" s="114">
        <v>8</v>
      </c>
      <c r="F63" s="107" t="s">
        <v>93</v>
      </c>
      <c r="G63" s="109">
        <v>46447</v>
      </c>
      <c r="H63" s="103">
        <v>2650</v>
      </c>
      <c r="I63" s="119">
        <v>3</v>
      </c>
      <c r="J63" s="107">
        <v>90</v>
      </c>
      <c r="K63" s="107">
        <v>339040</v>
      </c>
      <c r="L63" s="140">
        <v>500</v>
      </c>
      <c r="M63" s="160" t="s">
        <v>95</v>
      </c>
      <c r="N63" s="96"/>
      <c r="O63" s="96"/>
      <c r="P63" s="96"/>
    </row>
    <row r="64" spans="1:16" ht="92.25" customHeight="1" x14ac:dyDescent="0.4">
      <c r="A64" s="173" t="s">
        <v>245</v>
      </c>
      <c r="B64" s="105" t="s">
        <v>90</v>
      </c>
      <c r="C64" s="114" t="s">
        <v>111</v>
      </c>
      <c r="D64" s="141" t="s">
        <v>112</v>
      </c>
      <c r="E64" s="142">
        <v>2500</v>
      </c>
      <c r="F64" s="106" t="s">
        <v>113</v>
      </c>
      <c r="G64" s="109">
        <v>46388</v>
      </c>
      <c r="H64" s="103">
        <v>65000</v>
      </c>
      <c r="I64" s="119">
        <v>3</v>
      </c>
      <c r="J64" s="107">
        <v>90</v>
      </c>
      <c r="K64" s="106">
        <v>339039</v>
      </c>
      <c r="L64" s="140">
        <v>500</v>
      </c>
      <c r="M64" s="111" t="s">
        <v>95</v>
      </c>
      <c r="N64" s="96"/>
      <c r="O64" s="96"/>
      <c r="P64" s="96"/>
    </row>
    <row r="65" spans="1:16" ht="66" customHeight="1" x14ac:dyDescent="0.4">
      <c r="A65" s="173" t="s">
        <v>244</v>
      </c>
      <c r="B65" s="105" t="s">
        <v>90</v>
      </c>
      <c r="C65" s="114" t="s">
        <v>115</v>
      </c>
      <c r="D65" s="141" t="s">
        <v>116</v>
      </c>
      <c r="E65" s="142">
        <v>190000</v>
      </c>
      <c r="F65" s="106" t="s">
        <v>113</v>
      </c>
      <c r="G65" s="109">
        <v>46388</v>
      </c>
      <c r="H65" s="103">
        <v>171000</v>
      </c>
      <c r="I65" s="119">
        <v>3</v>
      </c>
      <c r="J65" s="107">
        <v>90</v>
      </c>
      <c r="K65" s="106">
        <v>339039</v>
      </c>
      <c r="L65" s="140">
        <v>500</v>
      </c>
      <c r="M65" s="111" t="s">
        <v>95</v>
      </c>
      <c r="N65" s="96"/>
      <c r="O65" s="96"/>
      <c r="P65" s="96"/>
    </row>
    <row r="66" spans="1:16" ht="84.75" customHeight="1" x14ac:dyDescent="0.4">
      <c r="A66" s="173" t="s">
        <v>255</v>
      </c>
      <c r="B66" s="105" t="s">
        <v>90</v>
      </c>
      <c r="C66" s="114" t="s">
        <v>121</v>
      </c>
      <c r="D66" s="141" t="s">
        <v>122</v>
      </c>
      <c r="E66" s="143">
        <v>14</v>
      </c>
      <c r="F66" s="106" t="s">
        <v>113</v>
      </c>
      <c r="G66" s="109">
        <v>46404</v>
      </c>
      <c r="H66" s="144">
        <v>7500</v>
      </c>
      <c r="I66" s="119">
        <v>3</v>
      </c>
      <c r="J66" s="107">
        <v>90</v>
      </c>
      <c r="K66" s="114" t="s">
        <v>216</v>
      </c>
      <c r="L66" s="140">
        <v>500</v>
      </c>
      <c r="M66" s="145" t="s">
        <v>123</v>
      </c>
      <c r="N66" s="96"/>
      <c r="O66" s="96"/>
      <c r="P66" s="96"/>
    </row>
    <row r="67" spans="1:16" ht="130.5" customHeight="1" x14ac:dyDescent="0.4">
      <c r="A67" s="173" t="s">
        <v>256</v>
      </c>
      <c r="B67" s="105" t="s">
        <v>90</v>
      </c>
      <c r="C67" s="114" t="s">
        <v>125</v>
      </c>
      <c r="D67" s="141" t="s">
        <v>61</v>
      </c>
      <c r="E67" s="143">
        <v>1</v>
      </c>
      <c r="F67" s="106" t="s">
        <v>113</v>
      </c>
      <c r="G67" s="109">
        <v>46437</v>
      </c>
      <c r="H67" s="144">
        <v>12000</v>
      </c>
      <c r="I67" s="119">
        <v>3</v>
      </c>
      <c r="J67" s="107">
        <v>90</v>
      </c>
      <c r="K67" s="114">
        <v>339039</v>
      </c>
      <c r="L67" s="140">
        <v>500</v>
      </c>
      <c r="M67" s="145" t="s">
        <v>123</v>
      </c>
      <c r="N67" s="96"/>
      <c r="O67" s="96"/>
      <c r="P67" s="96"/>
    </row>
    <row r="68" spans="1:16" ht="152.25" customHeight="1" x14ac:dyDescent="0.4">
      <c r="A68" s="173" t="s">
        <v>257</v>
      </c>
      <c r="B68" s="105" t="s">
        <v>90</v>
      </c>
      <c r="C68" s="114" t="s">
        <v>129</v>
      </c>
      <c r="D68" s="141" t="s">
        <v>130</v>
      </c>
      <c r="E68" s="142">
        <v>11000</v>
      </c>
      <c r="F68" s="106" t="s">
        <v>113</v>
      </c>
      <c r="G68" s="109">
        <v>46658</v>
      </c>
      <c r="H68" s="144">
        <v>80850</v>
      </c>
      <c r="I68" s="119">
        <v>3</v>
      </c>
      <c r="J68" s="107">
        <v>90</v>
      </c>
      <c r="K68" s="114">
        <v>339030</v>
      </c>
      <c r="L68" s="140">
        <v>500</v>
      </c>
      <c r="M68" s="145" t="s">
        <v>103</v>
      </c>
      <c r="N68" s="96"/>
      <c r="O68" s="96"/>
      <c r="P68" s="96"/>
    </row>
    <row r="69" spans="1:16" ht="105.75" customHeight="1" x14ac:dyDescent="0.4">
      <c r="A69" s="173">
        <v>89110001</v>
      </c>
      <c r="B69" s="105" t="s">
        <v>90</v>
      </c>
      <c r="C69" s="114" t="s">
        <v>132</v>
      </c>
      <c r="D69" s="141" t="s">
        <v>61</v>
      </c>
      <c r="E69" s="143">
        <v>195</v>
      </c>
      <c r="F69" s="106" t="s">
        <v>113</v>
      </c>
      <c r="G69" s="109">
        <v>47549</v>
      </c>
      <c r="H69" s="144">
        <v>29998.799999999999</v>
      </c>
      <c r="I69" s="119">
        <v>3</v>
      </c>
      <c r="J69" s="107">
        <v>90</v>
      </c>
      <c r="K69" s="114">
        <v>339139</v>
      </c>
      <c r="L69" s="140">
        <v>500</v>
      </c>
      <c r="M69" s="145" t="s">
        <v>133</v>
      </c>
      <c r="N69" s="96"/>
      <c r="O69" s="96"/>
      <c r="P69" s="96"/>
    </row>
    <row r="70" spans="1:16" ht="92.25" customHeight="1" x14ac:dyDescent="0.4">
      <c r="A70" s="173" t="s">
        <v>258</v>
      </c>
      <c r="B70" s="105" t="s">
        <v>90</v>
      </c>
      <c r="C70" s="114" t="s">
        <v>135</v>
      </c>
      <c r="D70" s="144" t="s">
        <v>61</v>
      </c>
      <c r="E70" s="143">
        <v>1</v>
      </c>
      <c r="F70" s="114" t="s">
        <v>113</v>
      </c>
      <c r="G70" s="109">
        <v>46414</v>
      </c>
      <c r="H70" s="144">
        <v>18000</v>
      </c>
      <c r="I70" s="119">
        <v>3</v>
      </c>
      <c r="J70" s="107">
        <v>90</v>
      </c>
      <c r="K70" s="114">
        <v>339040</v>
      </c>
      <c r="L70" s="140">
        <v>500</v>
      </c>
      <c r="M70" s="145" t="s">
        <v>136</v>
      </c>
      <c r="N70" s="96"/>
      <c r="O70" s="96"/>
      <c r="P70" s="96"/>
    </row>
    <row r="71" spans="1:16" ht="132" customHeight="1" x14ac:dyDescent="0.4">
      <c r="A71" s="173" t="s">
        <v>241</v>
      </c>
      <c r="B71" s="105" t="s">
        <v>138</v>
      </c>
      <c r="C71" s="114" t="s">
        <v>139</v>
      </c>
      <c r="D71" s="146" t="s">
        <v>140</v>
      </c>
      <c r="E71" s="143">
        <v>4</v>
      </c>
      <c r="F71" s="114" t="s">
        <v>113</v>
      </c>
      <c r="G71" s="109">
        <v>46692</v>
      </c>
      <c r="H71" s="144">
        <v>630000</v>
      </c>
      <c r="I71" s="119">
        <v>3</v>
      </c>
      <c r="J71" s="107">
        <v>90</v>
      </c>
      <c r="K71" s="114">
        <v>339037</v>
      </c>
      <c r="L71" s="140">
        <v>500</v>
      </c>
      <c r="M71" s="145" t="s">
        <v>141</v>
      </c>
      <c r="N71" s="96"/>
      <c r="O71" s="96"/>
      <c r="P71" s="96"/>
    </row>
    <row r="72" spans="1:16" ht="150" customHeight="1" x14ac:dyDescent="0.4">
      <c r="A72" s="173" t="s">
        <v>246</v>
      </c>
      <c r="B72" s="105" t="s">
        <v>138</v>
      </c>
      <c r="C72" s="114" t="s">
        <v>143</v>
      </c>
      <c r="D72" s="162" t="s">
        <v>61</v>
      </c>
      <c r="E72" s="113">
        <v>1</v>
      </c>
      <c r="F72" s="114" t="s">
        <v>113</v>
      </c>
      <c r="G72" s="109">
        <v>46729</v>
      </c>
      <c r="H72" s="144">
        <v>330000</v>
      </c>
      <c r="I72" s="119">
        <v>3</v>
      </c>
      <c r="J72" s="107">
        <v>90</v>
      </c>
      <c r="K72" s="114">
        <v>339037</v>
      </c>
      <c r="L72" s="140">
        <v>500</v>
      </c>
      <c r="M72" s="145" t="s">
        <v>81</v>
      </c>
      <c r="N72" s="96"/>
      <c r="O72" s="96"/>
      <c r="P72" s="96"/>
    </row>
    <row r="73" spans="1:16" ht="96.75" customHeight="1" x14ac:dyDescent="0.4">
      <c r="A73" s="173">
        <v>91100001</v>
      </c>
      <c r="B73" s="105" t="s">
        <v>138</v>
      </c>
      <c r="C73" s="114" t="s">
        <v>146</v>
      </c>
      <c r="D73" s="141" t="s">
        <v>61</v>
      </c>
      <c r="E73" s="143">
        <v>24</v>
      </c>
      <c r="F73" s="114" t="s">
        <v>113</v>
      </c>
      <c r="G73" s="109">
        <v>46574</v>
      </c>
      <c r="H73" s="103">
        <v>1000</v>
      </c>
      <c r="I73" s="119">
        <v>3</v>
      </c>
      <c r="J73" s="107">
        <v>90</v>
      </c>
      <c r="K73" s="106">
        <v>339039</v>
      </c>
      <c r="L73" s="140">
        <v>500</v>
      </c>
      <c r="M73" s="111" t="s">
        <v>147</v>
      </c>
      <c r="N73" s="96"/>
      <c r="O73" s="96"/>
      <c r="P73" s="96"/>
    </row>
    <row r="74" spans="1:16" ht="107.25" customHeight="1" x14ac:dyDescent="0.4">
      <c r="A74" s="173" t="s">
        <v>259</v>
      </c>
      <c r="B74" s="105" t="s">
        <v>138</v>
      </c>
      <c r="C74" s="114" t="s">
        <v>149</v>
      </c>
      <c r="D74" s="162" t="s">
        <v>182</v>
      </c>
      <c r="E74" s="113">
        <v>1</v>
      </c>
      <c r="F74" s="114" t="s">
        <v>113</v>
      </c>
      <c r="G74" s="109">
        <v>46486</v>
      </c>
      <c r="H74" s="103">
        <v>200000</v>
      </c>
      <c r="I74" s="119">
        <v>3</v>
      </c>
      <c r="J74" s="107">
        <v>90</v>
      </c>
      <c r="K74" s="106">
        <v>339033</v>
      </c>
      <c r="L74" s="140">
        <v>500</v>
      </c>
      <c r="M74" s="111" t="s">
        <v>95</v>
      </c>
      <c r="N74" s="96"/>
      <c r="O74" s="96"/>
      <c r="P74" s="96"/>
    </row>
    <row r="75" spans="1:16" ht="133.5" customHeight="1" x14ac:dyDescent="0.4">
      <c r="A75" s="173" t="s">
        <v>260</v>
      </c>
      <c r="B75" s="105" t="s">
        <v>138</v>
      </c>
      <c r="C75" s="114" t="s">
        <v>151</v>
      </c>
      <c r="D75" s="141" t="s">
        <v>61</v>
      </c>
      <c r="E75" s="143">
        <v>1</v>
      </c>
      <c r="F75" s="114" t="s">
        <v>113</v>
      </c>
      <c r="G75" s="109">
        <v>46497</v>
      </c>
      <c r="H75" s="103">
        <v>7000</v>
      </c>
      <c r="I75" s="119">
        <v>3</v>
      </c>
      <c r="J75" s="107">
        <v>90</v>
      </c>
      <c r="K75" s="106">
        <v>339039</v>
      </c>
      <c r="L75" s="140">
        <v>500</v>
      </c>
      <c r="M75" s="111" t="s">
        <v>152</v>
      </c>
      <c r="N75" s="96"/>
      <c r="O75" s="96"/>
      <c r="P75" s="96"/>
    </row>
    <row r="76" spans="1:16" ht="90" customHeight="1" x14ac:dyDescent="0.4">
      <c r="A76" s="173" t="s">
        <v>254</v>
      </c>
      <c r="B76" s="105" t="s">
        <v>138</v>
      </c>
      <c r="C76" s="114" t="s">
        <v>154</v>
      </c>
      <c r="D76" s="141" t="s">
        <v>61</v>
      </c>
      <c r="E76" s="143">
        <v>6</v>
      </c>
      <c r="F76" s="114" t="s">
        <v>113</v>
      </c>
      <c r="G76" s="109">
        <v>46619</v>
      </c>
      <c r="H76" s="103">
        <v>179999.96</v>
      </c>
      <c r="I76" s="119">
        <v>3</v>
      </c>
      <c r="J76" s="107">
        <v>90</v>
      </c>
      <c r="K76" s="106">
        <v>339033</v>
      </c>
      <c r="L76" s="140">
        <v>500</v>
      </c>
      <c r="M76" s="111" t="s">
        <v>95</v>
      </c>
      <c r="N76" s="96"/>
      <c r="O76" s="96"/>
      <c r="P76" s="96"/>
    </row>
    <row r="77" spans="1:16" ht="210.75" customHeight="1" x14ac:dyDescent="0.4">
      <c r="A77" s="173" t="s">
        <v>261</v>
      </c>
      <c r="B77" s="105" t="s">
        <v>138</v>
      </c>
      <c r="C77" s="114" t="s">
        <v>156</v>
      </c>
      <c r="D77" s="119" t="s">
        <v>157</v>
      </c>
      <c r="E77" s="108">
        <v>42000</v>
      </c>
      <c r="F77" s="114" t="s">
        <v>113</v>
      </c>
      <c r="G77" s="109">
        <v>46420</v>
      </c>
      <c r="H77" s="103">
        <v>25200</v>
      </c>
      <c r="I77" s="119">
        <v>3</v>
      </c>
      <c r="J77" s="110">
        <v>90</v>
      </c>
      <c r="K77" s="106">
        <v>339040</v>
      </c>
      <c r="L77" s="140">
        <v>500</v>
      </c>
      <c r="M77" s="111" t="s">
        <v>136</v>
      </c>
      <c r="N77" s="96"/>
      <c r="O77" s="96"/>
      <c r="P77" s="96"/>
    </row>
    <row r="78" spans="1:16" ht="132" customHeight="1" x14ac:dyDescent="0.4">
      <c r="A78" s="173">
        <v>839900004</v>
      </c>
      <c r="B78" s="105" t="s">
        <v>138</v>
      </c>
      <c r="C78" s="114" t="s">
        <v>159</v>
      </c>
      <c r="D78" s="119" t="s">
        <v>160</v>
      </c>
      <c r="E78" s="108">
        <v>4</v>
      </c>
      <c r="F78" s="114" t="s">
        <v>113</v>
      </c>
      <c r="G78" s="109">
        <v>46428</v>
      </c>
      <c r="H78" s="103">
        <v>270000</v>
      </c>
      <c r="I78" s="119">
        <v>3</v>
      </c>
      <c r="J78" s="110">
        <v>90</v>
      </c>
      <c r="K78" s="110">
        <v>339037</v>
      </c>
      <c r="L78" s="140">
        <v>500</v>
      </c>
      <c r="M78" s="111" t="s">
        <v>95</v>
      </c>
      <c r="N78" s="96"/>
      <c r="O78" s="96"/>
      <c r="P78" s="96"/>
    </row>
    <row r="79" spans="1:16" ht="89.25" customHeight="1" x14ac:dyDescent="0.4">
      <c r="A79" s="174" t="s">
        <v>264</v>
      </c>
      <c r="B79" s="105" t="s">
        <v>138</v>
      </c>
      <c r="C79" s="147" t="s">
        <v>171</v>
      </c>
      <c r="D79" s="147" t="s">
        <v>172</v>
      </c>
      <c r="E79" s="106">
        <v>1</v>
      </c>
      <c r="F79" s="107" t="s">
        <v>93</v>
      </c>
      <c r="G79" s="148">
        <v>46478</v>
      </c>
      <c r="H79" s="103">
        <v>1200</v>
      </c>
      <c r="I79" s="119">
        <v>3</v>
      </c>
      <c r="J79" s="110">
        <v>90</v>
      </c>
      <c r="K79" s="113" t="s">
        <v>173</v>
      </c>
      <c r="L79" s="140">
        <v>500</v>
      </c>
      <c r="M79" s="160" t="s">
        <v>174</v>
      </c>
      <c r="N79" s="96"/>
      <c r="O79" s="96"/>
      <c r="P79" s="96"/>
    </row>
    <row r="80" spans="1:16" ht="144.75" customHeight="1" x14ac:dyDescent="0.4">
      <c r="A80" s="173">
        <v>15560</v>
      </c>
      <c r="B80" s="105" t="s">
        <v>138</v>
      </c>
      <c r="C80" s="147" t="s">
        <v>176</v>
      </c>
      <c r="D80" s="147" t="s">
        <v>61</v>
      </c>
      <c r="E80" s="106">
        <v>3</v>
      </c>
      <c r="F80" s="107" t="s">
        <v>93</v>
      </c>
      <c r="G80" s="148">
        <v>46478</v>
      </c>
      <c r="H80" s="103">
        <v>120000</v>
      </c>
      <c r="I80" s="119">
        <v>3</v>
      </c>
      <c r="J80" s="110">
        <v>90</v>
      </c>
      <c r="K80" s="113" t="s">
        <v>173</v>
      </c>
      <c r="L80" s="140">
        <v>500</v>
      </c>
      <c r="M80" s="160" t="s">
        <v>174</v>
      </c>
      <c r="N80" s="96"/>
      <c r="O80" s="96"/>
      <c r="P80" s="96"/>
    </row>
    <row r="81" spans="1:16" ht="96" customHeight="1" x14ac:dyDescent="0.4">
      <c r="A81" s="173" t="s">
        <v>262</v>
      </c>
      <c r="B81" s="105" t="s">
        <v>138</v>
      </c>
      <c r="C81" s="114" t="s">
        <v>178</v>
      </c>
      <c r="D81" s="107" t="s">
        <v>179</v>
      </c>
      <c r="E81" s="107">
        <v>70</v>
      </c>
      <c r="F81" s="107" t="s">
        <v>93</v>
      </c>
      <c r="G81" s="109">
        <v>46478</v>
      </c>
      <c r="H81" s="103">
        <v>165550</v>
      </c>
      <c r="I81" s="119">
        <v>3</v>
      </c>
      <c r="J81" s="110">
        <v>90</v>
      </c>
      <c r="K81" s="113" t="s">
        <v>173</v>
      </c>
      <c r="L81" s="140">
        <v>500</v>
      </c>
      <c r="M81" s="160" t="s">
        <v>174</v>
      </c>
      <c r="N81" s="96"/>
      <c r="O81" s="96"/>
      <c r="P81" s="96"/>
    </row>
    <row r="82" spans="1:16" ht="81" customHeight="1" x14ac:dyDescent="0.4">
      <c r="A82" s="173" t="s">
        <v>263</v>
      </c>
      <c r="B82" s="105" t="s">
        <v>138</v>
      </c>
      <c r="C82" s="158" t="s">
        <v>181</v>
      </c>
      <c r="D82" s="158" t="s">
        <v>182</v>
      </c>
      <c r="E82" s="151">
        <v>15</v>
      </c>
      <c r="F82" s="161" t="s">
        <v>93</v>
      </c>
      <c r="G82" s="152">
        <v>46631</v>
      </c>
      <c r="H82" s="153">
        <v>15605.25</v>
      </c>
      <c r="I82" s="119">
        <v>3</v>
      </c>
      <c r="J82" s="107">
        <v>90</v>
      </c>
      <c r="K82" s="107" t="s">
        <v>173</v>
      </c>
      <c r="L82" s="140">
        <v>500</v>
      </c>
      <c r="M82" s="160" t="s">
        <v>174</v>
      </c>
      <c r="N82" s="96"/>
      <c r="O82" s="96"/>
      <c r="P82" s="96"/>
    </row>
    <row r="83" spans="1:16" ht="99.75" customHeight="1" x14ac:dyDescent="0.4">
      <c r="A83" s="173">
        <v>11243</v>
      </c>
      <c r="B83" s="105" t="s">
        <v>138</v>
      </c>
      <c r="C83" s="114" t="s">
        <v>184</v>
      </c>
      <c r="D83" s="107" t="s">
        <v>185</v>
      </c>
      <c r="E83" s="107">
        <v>3</v>
      </c>
      <c r="F83" s="107" t="s">
        <v>93</v>
      </c>
      <c r="G83" s="109">
        <v>46631</v>
      </c>
      <c r="H83" s="103">
        <v>9999</v>
      </c>
      <c r="I83" s="119">
        <v>3</v>
      </c>
      <c r="J83" s="110">
        <v>90</v>
      </c>
      <c r="K83" s="107" t="s">
        <v>106</v>
      </c>
      <c r="L83" s="140">
        <v>500</v>
      </c>
      <c r="M83" s="160" t="s">
        <v>174</v>
      </c>
      <c r="N83" s="96"/>
      <c r="O83" s="96"/>
      <c r="P83" s="96"/>
    </row>
    <row r="84" spans="1:16" ht="88.5" customHeight="1" x14ac:dyDescent="0.4">
      <c r="A84" s="173">
        <v>15560</v>
      </c>
      <c r="B84" s="105" t="s">
        <v>138</v>
      </c>
      <c r="C84" s="114" t="s">
        <v>187</v>
      </c>
      <c r="D84" s="107" t="s">
        <v>179</v>
      </c>
      <c r="E84" s="107">
        <v>70</v>
      </c>
      <c r="F84" s="107" t="s">
        <v>93</v>
      </c>
      <c r="G84" s="109">
        <v>46631</v>
      </c>
      <c r="H84" s="103">
        <v>22286.6</v>
      </c>
      <c r="I84" s="119">
        <v>3</v>
      </c>
      <c r="J84" s="110">
        <v>90</v>
      </c>
      <c r="K84" s="110">
        <v>449040</v>
      </c>
      <c r="L84" s="140">
        <v>500</v>
      </c>
      <c r="M84" s="145" t="s">
        <v>174</v>
      </c>
      <c r="N84" s="96"/>
      <c r="O84" s="96"/>
      <c r="P84" s="96"/>
    </row>
    <row r="85" spans="1:16" ht="88.5" customHeight="1" x14ac:dyDescent="0.4">
      <c r="A85" s="173" t="s">
        <v>328</v>
      </c>
      <c r="B85" s="149" t="s">
        <v>138</v>
      </c>
      <c r="C85" s="150" t="s">
        <v>190</v>
      </c>
      <c r="D85" s="151" t="s">
        <v>191</v>
      </c>
      <c r="E85" s="151">
        <v>67</v>
      </c>
      <c r="F85" s="151" t="s">
        <v>93</v>
      </c>
      <c r="G85" s="152">
        <v>46661</v>
      </c>
      <c r="H85" s="153">
        <v>260713.4</v>
      </c>
      <c r="I85" s="154">
        <v>3</v>
      </c>
      <c r="J85" s="155">
        <v>90</v>
      </c>
      <c r="K85" s="155">
        <v>449052</v>
      </c>
      <c r="L85" s="156">
        <v>500</v>
      </c>
      <c r="M85" s="157" t="s">
        <v>174</v>
      </c>
      <c r="N85" s="96"/>
      <c r="O85" s="222" t="s">
        <v>338</v>
      </c>
      <c r="P85" s="96"/>
    </row>
    <row r="86" spans="1:16" ht="88.5" customHeight="1" x14ac:dyDescent="0.55000000000000004">
      <c r="A86" s="169">
        <v>19766</v>
      </c>
      <c r="B86" s="163" t="s">
        <v>138</v>
      </c>
      <c r="C86" s="158" t="s">
        <v>265</v>
      </c>
      <c r="D86" s="151" t="s">
        <v>61</v>
      </c>
      <c r="E86" s="151">
        <v>300</v>
      </c>
      <c r="F86" s="107" t="s">
        <v>93</v>
      </c>
      <c r="G86" s="152">
        <v>46388</v>
      </c>
      <c r="H86" s="153">
        <v>6000</v>
      </c>
      <c r="I86" s="119">
        <v>3</v>
      </c>
      <c r="J86" s="110">
        <v>90</v>
      </c>
      <c r="K86" s="155">
        <v>339030</v>
      </c>
      <c r="L86" s="140">
        <v>500</v>
      </c>
      <c r="M86" s="157" t="s">
        <v>95</v>
      </c>
      <c r="N86" s="96"/>
      <c r="O86" s="96"/>
      <c r="P86" s="96"/>
    </row>
    <row r="87" spans="1:16" ht="88.5" customHeight="1" x14ac:dyDescent="0.4">
      <c r="A87" s="170">
        <v>19777</v>
      </c>
      <c r="B87" s="105" t="s">
        <v>138</v>
      </c>
      <c r="C87" s="158" t="s">
        <v>266</v>
      </c>
      <c r="D87" s="151" t="s">
        <v>61</v>
      </c>
      <c r="E87" s="151">
        <v>150</v>
      </c>
      <c r="F87" s="161" t="s">
        <v>93</v>
      </c>
      <c r="G87" s="152">
        <v>46388</v>
      </c>
      <c r="H87" s="153">
        <v>2250</v>
      </c>
      <c r="I87" s="119">
        <v>3</v>
      </c>
      <c r="J87" s="110">
        <v>90</v>
      </c>
      <c r="K87" s="155">
        <v>339030</v>
      </c>
      <c r="L87" s="140">
        <v>500</v>
      </c>
      <c r="M87" s="157" t="s">
        <v>95</v>
      </c>
      <c r="N87" s="96"/>
      <c r="O87" s="96"/>
      <c r="P87" s="96"/>
    </row>
    <row r="88" spans="1:16" ht="88.5" customHeight="1" x14ac:dyDescent="0.4">
      <c r="A88" s="170">
        <v>735000001</v>
      </c>
      <c r="B88" s="105" t="s">
        <v>138</v>
      </c>
      <c r="C88" s="158" t="s">
        <v>267</v>
      </c>
      <c r="D88" s="151" t="s">
        <v>61</v>
      </c>
      <c r="E88" s="151">
        <v>200</v>
      </c>
      <c r="F88" s="107" t="s">
        <v>93</v>
      </c>
      <c r="G88" s="152">
        <v>46388</v>
      </c>
      <c r="H88" s="153">
        <v>2000</v>
      </c>
      <c r="I88" s="119">
        <v>3</v>
      </c>
      <c r="J88" s="110">
        <v>90</v>
      </c>
      <c r="K88" s="155">
        <v>339030</v>
      </c>
      <c r="L88" s="140">
        <v>500</v>
      </c>
      <c r="M88" s="157" t="s">
        <v>95</v>
      </c>
      <c r="N88" s="96"/>
      <c r="O88" s="96"/>
      <c r="P88" s="96"/>
    </row>
    <row r="89" spans="1:16" ht="88.5" customHeight="1" x14ac:dyDescent="0.4">
      <c r="A89" s="170">
        <v>735000001</v>
      </c>
      <c r="B89" s="105" t="s">
        <v>138</v>
      </c>
      <c r="C89" s="158" t="s">
        <v>268</v>
      </c>
      <c r="D89" s="151" t="s">
        <v>61</v>
      </c>
      <c r="E89" s="151">
        <v>200</v>
      </c>
      <c r="F89" s="107" t="s">
        <v>93</v>
      </c>
      <c r="G89" s="152">
        <v>46388</v>
      </c>
      <c r="H89" s="153">
        <v>1500</v>
      </c>
      <c r="I89" s="119">
        <v>3</v>
      </c>
      <c r="J89" s="107">
        <v>90</v>
      </c>
      <c r="K89" s="155">
        <v>339030</v>
      </c>
      <c r="L89" s="140">
        <v>500</v>
      </c>
      <c r="M89" s="157" t="s">
        <v>95</v>
      </c>
      <c r="N89" s="96"/>
      <c r="O89" s="96"/>
      <c r="P89" s="96"/>
    </row>
    <row r="90" spans="1:16" ht="88.5" customHeight="1" x14ac:dyDescent="0.4">
      <c r="A90" s="170">
        <v>14487</v>
      </c>
      <c r="B90" s="149" t="s">
        <v>138</v>
      </c>
      <c r="C90" s="158" t="s">
        <v>269</v>
      </c>
      <c r="D90" s="151" t="s">
        <v>61</v>
      </c>
      <c r="E90" s="151">
        <v>50</v>
      </c>
      <c r="F90" s="151" t="s">
        <v>93</v>
      </c>
      <c r="G90" s="152">
        <v>46388</v>
      </c>
      <c r="H90" s="153">
        <v>1500</v>
      </c>
      <c r="I90" s="119">
        <v>3</v>
      </c>
      <c r="J90" s="110">
        <v>90</v>
      </c>
      <c r="K90" s="155">
        <v>339030</v>
      </c>
      <c r="L90" s="140">
        <v>500</v>
      </c>
      <c r="M90" s="157" t="s">
        <v>95</v>
      </c>
      <c r="N90" s="96"/>
      <c r="O90" s="96"/>
      <c r="P90" s="96"/>
    </row>
    <row r="91" spans="1:16" ht="88.5" customHeight="1" x14ac:dyDescent="0.4">
      <c r="A91" s="170">
        <v>793000001</v>
      </c>
      <c r="B91" s="105" t="s">
        <v>138</v>
      </c>
      <c r="C91" s="158" t="s">
        <v>270</v>
      </c>
      <c r="D91" s="151" t="s">
        <v>61</v>
      </c>
      <c r="E91" s="151">
        <v>100</v>
      </c>
      <c r="F91" s="107" t="s">
        <v>93</v>
      </c>
      <c r="G91" s="152">
        <v>46388</v>
      </c>
      <c r="H91" s="153">
        <v>200</v>
      </c>
      <c r="I91" s="119">
        <v>3</v>
      </c>
      <c r="J91" s="110">
        <v>90</v>
      </c>
      <c r="K91" s="155">
        <v>339030</v>
      </c>
      <c r="L91" s="156">
        <v>500</v>
      </c>
      <c r="M91" s="157" t="s">
        <v>95</v>
      </c>
      <c r="N91" s="96"/>
      <c r="O91" s="96"/>
      <c r="P91" s="96"/>
    </row>
    <row r="92" spans="1:16" ht="88.5" customHeight="1" x14ac:dyDescent="0.4">
      <c r="A92" s="170">
        <v>5282</v>
      </c>
      <c r="B92" s="105" t="s">
        <v>138</v>
      </c>
      <c r="C92" s="158" t="s">
        <v>271</v>
      </c>
      <c r="D92" s="151" t="s">
        <v>61</v>
      </c>
      <c r="E92" s="151">
        <v>60</v>
      </c>
      <c r="F92" s="161" t="s">
        <v>93</v>
      </c>
      <c r="G92" s="152">
        <v>46388</v>
      </c>
      <c r="H92" s="153">
        <v>240</v>
      </c>
      <c r="I92" s="119">
        <v>3</v>
      </c>
      <c r="J92" s="155">
        <v>90</v>
      </c>
      <c r="K92" s="155">
        <v>339030</v>
      </c>
      <c r="L92" s="140">
        <v>500</v>
      </c>
      <c r="M92" s="157" t="s">
        <v>95</v>
      </c>
      <c r="N92" s="96"/>
      <c r="O92" s="96"/>
      <c r="P92" s="96"/>
    </row>
    <row r="93" spans="1:16" ht="88.5" customHeight="1" x14ac:dyDescent="0.4">
      <c r="A93" s="170">
        <v>792000005</v>
      </c>
      <c r="B93" s="105" t="s">
        <v>138</v>
      </c>
      <c r="C93" s="158" t="s">
        <v>272</v>
      </c>
      <c r="D93" s="151" t="s">
        <v>61</v>
      </c>
      <c r="E93" s="151">
        <v>60</v>
      </c>
      <c r="F93" s="107" t="s">
        <v>93</v>
      </c>
      <c r="G93" s="152">
        <v>46388</v>
      </c>
      <c r="H93" s="153">
        <v>300</v>
      </c>
      <c r="I93" s="119">
        <v>3</v>
      </c>
      <c r="J93" s="110">
        <v>90</v>
      </c>
      <c r="K93" s="155">
        <v>339030</v>
      </c>
      <c r="L93" s="140">
        <v>500</v>
      </c>
      <c r="M93" s="157" t="s">
        <v>95</v>
      </c>
      <c r="N93" s="96"/>
      <c r="O93" s="96"/>
      <c r="P93" s="96"/>
    </row>
    <row r="94" spans="1:16" ht="88.5" customHeight="1" x14ac:dyDescent="0.4">
      <c r="A94" s="170">
        <v>854000002</v>
      </c>
      <c r="B94" s="105" t="s">
        <v>138</v>
      </c>
      <c r="C94" s="158" t="s">
        <v>273</v>
      </c>
      <c r="D94" s="151" t="s">
        <v>61</v>
      </c>
      <c r="E94" s="151">
        <v>100</v>
      </c>
      <c r="F94" s="107" t="s">
        <v>93</v>
      </c>
      <c r="G94" s="152">
        <v>46388</v>
      </c>
      <c r="H94" s="153">
        <v>2500</v>
      </c>
      <c r="I94" s="119">
        <v>3</v>
      </c>
      <c r="J94" s="110">
        <v>90</v>
      </c>
      <c r="K94" s="155">
        <v>339030</v>
      </c>
      <c r="L94" s="140">
        <v>500</v>
      </c>
      <c r="M94" s="157" t="s">
        <v>95</v>
      </c>
      <c r="N94" s="96"/>
      <c r="O94" s="96"/>
      <c r="P94" s="96"/>
    </row>
    <row r="95" spans="1:16" ht="88.5" customHeight="1" x14ac:dyDescent="0.4">
      <c r="A95" s="170">
        <v>11903</v>
      </c>
      <c r="B95" s="149" t="s">
        <v>138</v>
      </c>
      <c r="C95" s="158" t="s">
        <v>274</v>
      </c>
      <c r="D95" s="151" t="s">
        <v>61</v>
      </c>
      <c r="E95" s="151">
        <v>100</v>
      </c>
      <c r="F95" s="151" t="s">
        <v>93</v>
      </c>
      <c r="G95" s="152">
        <v>46388</v>
      </c>
      <c r="H95" s="153">
        <v>2000</v>
      </c>
      <c r="I95" s="119">
        <v>3</v>
      </c>
      <c r="J95" s="110">
        <v>90</v>
      </c>
      <c r="K95" s="155">
        <v>339030</v>
      </c>
      <c r="L95" s="140">
        <v>500</v>
      </c>
      <c r="M95" s="157" t="s">
        <v>95</v>
      </c>
      <c r="N95" s="96"/>
      <c r="O95" s="96"/>
      <c r="P95" s="96"/>
    </row>
    <row r="96" spans="1:16" ht="88.5" customHeight="1" x14ac:dyDescent="0.4">
      <c r="A96" s="170">
        <v>685000001</v>
      </c>
      <c r="B96" s="105" t="s">
        <v>138</v>
      </c>
      <c r="C96" s="158" t="s">
        <v>275</v>
      </c>
      <c r="D96" s="151" t="s">
        <v>61</v>
      </c>
      <c r="E96" s="151">
        <v>50</v>
      </c>
      <c r="F96" s="107" t="s">
        <v>93</v>
      </c>
      <c r="G96" s="152">
        <v>46388</v>
      </c>
      <c r="H96" s="153">
        <v>500</v>
      </c>
      <c r="I96" s="119">
        <v>3</v>
      </c>
      <c r="J96" s="107">
        <v>90</v>
      </c>
      <c r="K96" s="155">
        <v>339030</v>
      </c>
      <c r="L96" s="140">
        <v>500</v>
      </c>
      <c r="M96" s="157" t="s">
        <v>95</v>
      </c>
      <c r="N96" s="96"/>
      <c r="O96" s="96"/>
      <c r="P96" s="96"/>
    </row>
    <row r="97" spans="1:16" ht="88.5" customHeight="1" x14ac:dyDescent="0.4">
      <c r="A97" s="170">
        <v>792000006</v>
      </c>
      <c r="B97" s="105" t="s">
        <v>138</v>
      </c>
      <c r="C97" s="158" t="s">
        <v>276</v>
      </c>
      <c r="D97" s="151" t="s">
        <v>61</v>
      </c>
      <c r="E97" s="151">
        <v>30</v>
      </c>
      <c r="F97" s="161" t="s">
        <v>93</v>
      </c>
      <c r="G97" s="152">
        <v>46388</v>
      </c>
      <c r="H97" s="153">
        <v>402</v>
      </c>
      <c r="I97" s="119">
        <v>3</v>
      </c>
      <c r="J97" s="110">
        <v>90</v>
      </c>
      <c r="K97" s="155">
        <v>339030</v>
      </c>
      <c r="L97" s="156">
        <v>500</v>
      </c>
      <c r="M97" s="157" t="s">
        <v>95</v>
      </c>
      <c r="N97" s="96"/>
      <c r="O97" s="96"/>
      <c r="P97" s="96"/>
    </row>
    <row r="98" spans="1:16" ht="88.5" customHeight="1" x14ac:dyDescent="0.4">
      <c r="A98" s="170">
        <v>281537</v>
      </c>
      <c r="B98" s="105" t="s">
        <v>138</v>
      </c>
      <c r="C98" s="158" t="s">
        <v>277</v>
      </c>
      <c r="D98" s="151" t="s">
        <v>61</v>
      </c>
      <c r="E98" s="151">
        <v>50</v>
      </c>
      <c r="F98" s="107" t="s">
        <v>93</v>
      </c>
      <c r="G98" s="152">
        <v>46388</v>
      </c>
      <c r="H98" s="153">
        <v>1500</v>
      </c>
      <c r="I98" s="119">
        <v>3</v>
      </c>
      <c r="J98" s="110">
        <v>90</v>
      </c>
      <c r="K98" s="155">
        <v>339030</v>
      </c>
      <c r="L98" s="140">
        <v>500</v>
      </c>
      <c r="M98" s="157" t="s">
        <v>95</v>
      </c>
      <c r="N98" s="96"/>
      <c r="O98" s="96"/>
      <c r="P98" s="96"/>
    </row>
    <row r="99" spans="1:16" ht="88.5" customHeight="1" x14ac:dyDescent="0.4">
      <c r="A99" s="170">
        <v>283030</v>
      </c>
      <c r="B99" s="105" t="s">
        <v>138</v>
      </c>
      <c r="C99" s="158" t="s">
        <v>278</v>
      </c>
      <c r="D99" s="151" t="s">
        <v>61</v>
      </c>
      <c r="E99" s="151">
        <v>50</v>
      </c>
      <c r="F99" s="107" t="s">
        <v>93</v>
      </c>
      <c r="G99" s="152">
        <v>46388</v>
      </c>
      <c r="H99" s="153">
        <v>600</v>
      </c>
      <c r="I99" s="119">
        <v>3</v>
      </c>
      <c r="J99" s="155">
        <v>90</v>
      </c>
      <c r="K99" s="155">
        <v>339030</v>
      </c>
      <c r="L99" s="140">
        <v>500</v>
      </c>
      <c r="M99" s="157" t="s">
        <v>95</v>
      </c>
      <c r="N99" s="96"/>
      <c r="O99" s="96"/>
      <c r="P99" s="96"/>
    </row>
    <row r="100" spans="1:16" ht="88.5" customHeight="1" x14ac:dyDescent="0.4">
      <c r="A100" s="170">
        <v>793000005</v>
      </c>
      <c r="B100" s="149" t="s">
        <v>138</v>
      </c>
      <c r="C100" s="158" t="s">
        <v>279</v>
      </c>
      <c r="D100" s="151" t="s">
        <v>61</v>
      </c>
      <c r="E100" s="151">
        <v>15</v>
      </c>
      <c r="F100" s="151" t="s">
        <v>93</v>
      </c>
      <c r="G100" s="152">
        <v>46388</v>
      </c>
      <c r="H100" s="153">
        <v>450</v>
      </c>
      <c r="I100" s="119">
        <v>3</v>
      </c>
      <c r="J100" s="110">
        <v>90</v>
      </c>
      <c r="K100" s="155">
        <v>339030</v>
      </c>
      <c r="L100" s="140">
        <v>500</v>
      </c>
      <c r="M100" s="157" t="s">
        <v>95</v>
      </c>
      <c r="N100" s="96"/>
      <c r="O100" s="96"/>
      <c r="P100" s="96"/>
    </row>
    <row r="101" spans="1:16" ht="88.5" customHeight="1" x14ac:dyDescent="0.4">
      <c r="A101" s="170">
        <v>8974</v>
      </c>
      <c r="B101" s="105" t="s">
        <v>138</v>
      </c>
      <c r="C101" s="158" t="s">
        <v>280</v>
      </c>
      <c r="D101" s="151" t="s">
        <v>61</v>
      </c>
      <c r="E101" s="151">
        <v>30</v>
      </c>
      <c r="F101" s="107" t="s">
        <v>93</v>
      </c>
      <c r="G101" s="152">
        <v>46388</v>
      </c>
      <c r="H101" s="153">
        <v>1500</v>
      </c>
      <c r="I101" s="119">
        <v>3</v>
      </c>
      <c r="J101" s="110">
        <v>90</v>
      </c>
      <c r="K101" s="155">
        <v>339030</v>
      </c>
      <c r="L101" s="140">
        <v>500</v>
      </c>
      <c r="M101" s="157" t="s">
        <v>95</v>
      </c>
      <c r="N101" s="96"/>
      <c r="O101" s="96"/>
      <c r="P101" s="96"/>
    </row>
    <row r="102" spans="1:16" ht="88.5" customHeight="1" x14ac:dyDescent="0.4">
      <c r="A102" s="170">
        <v>2259</v>
      </c>
      <c r="B102" s="105" t="s">
        <v>138</v>
      </c>
      <c r="C102" s="158" t="s">
        <v>281</v>
      </c>
      <c r="D102" s="151" t="s">
        <v>61</v>
      </c>
      <c r="E102" s="151">
        <v>50</v>
      </c>
      <c r="F102" s="161" t="s">
        <v>93</v>
      </c>
      <c r="G102" s="152">
        <v>46388</v>
      </c>
      <c r="H102" s="153">
        <v>1000</v>
      </c>
      <c r="I102" s="119">
        <v>3</v>
      </c>
      <c r="J102" s="110">
        <v>90</v>
      </c>
      <c r="K102" s="155">
        <v>339030</v>
      </c>
      <c r="L102" s="140">
        <v>500</v>
      </c>
      <c r="M102" s="157" t="s">
        <v>95</v>
      </c>
      <c r="N102" s="96"/>
      <c r="O102" s="96"/>
      <c r="P102" s="96"/>
    </row>
    <row r="103" spans="1:16" ht="88.5" customHeight="1" x14ac:dyDescent="0.4">
      <c r="A103" s="170">
        <v>282781</v>
      </c>
      <c r="B103" s="105" t="s">
        <v>138</v>
      </c>
      <c r="C103" s="158" t="s">
        <v>282</v>
      </c>
      <c r="D103" s="151" t="s">
        <v>61</v>
      </c>
      <c r="E103" s="151">
        <v>300</v>
      </c>
      <c r="F103" s="107" t="s">
        <v>93</v>
      </c>
      <c r="G103" s="152">
        <v>46388</v>
      </c>
      <c r="H103" s="153">
        <v>15000</v>
      </c>
      <c r="I103" s="119">
        <v>3</v>
      </c>
      <c r="J103" s="107">
        <v>90</v>
      </c>
      <c r="K103" s="155">
        <v>339030</v>
      </c>
      <c r="L103" s="156">
        <v>500</v>
      </c>
      <c r="M103" s="157" t="s">
        <v>95</v>
      </c>
      <c r="N103" s="96"/>
      <c r="O103" s="96"/>
      <c r="P103" s="96"/>
    </row>
    <row r="104" spans="1:16" ht="88.5" customHeight="1" x14ac:dyDescent="0.4">
      <c r="A104" s="171" t="s">
        <v>324</v>
      </c>
      <c r="B104" s="105" t="s">
        <v>138</v>
      </c>
      <c r="C104" s="158" t="s">
        <v>283</v>
      </c>
      <c r="D104" s="151" t="s">
        <v>61</v>
      </c>
      <c r="E104" s="151">
        <v>5</v>
      </c>
      <c r="F104" s="161" t="s">
        <v>93</v>
      </c>
      <c r="G104" s="152">
        <v>46388</v>
      </c>
      <c r="H104" s="168">
        <v>150</v>
      </c>
      <c r="I104" s="119">
        <v>3</v>
      </c>
      <c r="J104" s="110">
        <v>90</v>
      </c>
      <c r="K104" s="155">
        <v>339030</v>
      </c>
      <c r="L104" s="156">
        <v>500</v>
      </c>
      <c r="M104" s="157" t="s">
        <v>95</v>
      </c>
      <c r="N104" s="96"/>
      <c r="O104" s="96"/>
      <c r="P104" s="96"/>
    </row>
    <row r="105" spans="1:16" ht="88.5" customHeight="1" x14ac:dyDescent="0.4">
      <c r="A105" s="171" t="s">
        <v>325</v>
      </c>
      <c r="B105" s="149" t="s">
        <v>138</v>
      </c>
      <c r="C105" s="158" t="s">
        <v>284</v>
      </c>
      <c r="D105" s="151" t="s">
        <v>61</v>
      </c>
      <c r="E105" s="151">
        <v>20</v>
      </c>
      <c r="F105" s="107" t="s">
        <v>93</v>
      </c>
      <c r="G105" s="152">
        <v>46388</v>
      </c>
      <c r="H105" s="168">
        <v>300</v>
      </c>
      <c r="I105" s="119">
        <v>3</v>
      </c>
      <c r="J105" s="155">
        <v>90</v>
      </c>
      <c r="K105" s="155">
        <v>339030</v>
      </c>
      <c r="L105" s="140">
        <v>500</v>
      </c>
      <c r="M105" s="157" t="s">
        <v>95</v>
      </c>
      <c r="N105" s="96"/>
      <c r="O105" s="96"/>
      <c r="P105" s="96"/>
    </row>
    <row r="106" spans="1:16" ht="88.5" customHeight="1" x14ac:dyDescent="0.4">
      <c r="A106" s="171" t="s">
        <v>326</v>
      </c>
      <c r="B106" s="105" t="s">
        <v>138</v>
      </c>
      <c r="C106" s="158" t="s">
        <v>285</v>
      </c>
      <c r="D106" s="151" t="s">
        <v>61</v>
      </c>
      <c r="E106" s="151">
        <v>4</v>
      </c>
      <c r="F106" s="107" t="s">
        <v>93</v>
      </c>
      <c r="G106" s="152">
        <v>46388</v>
      </c>
      <c r="H106" s="168">
        <v>100</v>
      </c>
      <c r="I106" s="119">
        <v>3</v>
      </c>
      <c r="J106" s="110">
        <v>90</v>
      </c>
      <c r="K106" s="155">
        <v>339030</v>
      </c>
      <c r="L106" s="140">
        <v>500</v>
      </c>
      <c r="M106" s="157" t="s">
        <v>95</v>
      </c>
      <c r="N106" s="96"/>
      <c r="O106" s="96"/>
      <c r="P106" s="96"/>
    </row>
    <row r="107" spans="1:16" ht="88.5" customHeight="1" x14ac:dyDescent="0.4">
      <c r="A107" s="171" t="s">
        <v>323</v>
      </c>
      <c r="B107" s="105" t="s">
        <v>138</v>
      </c>
      <c r="C107" s="158" t="s">
        <v>287</v>
      </c>
      <c r="D107" s="151" t="s">
        <v>61</v>
      </c>
      <c r="E107" s="151">
        <v>5</v>
      </c>
      <c r="F107" s="151" t="s">
        <v>93</v>
      </c>
      <c r="G107" s="152">
        <v>46388</v>
      </c>
      <c r="H107" s="168">
        <v>200</v>
      </c>
      <c r="I107" s="119">
        <v>3</v>
      </c>
      <c r="J107" s="110">
        <v>90</v>
      </c>
      <c r="K107" s="155">
        <v>339030</v>
      </c>
      <c r="L107" s="140">
        <v>500</v>
      </c>
      <c r="M107" s="157" t="s">
        <v>95</v>
      </c>
      <c r="N107" s="96"/>
      <c r="O107" s="96"/>
      <c r="P107" s="96"/>
    </row>
    <row r="108" spans="1:16" ht="88.5" customHeight="1" x14ac:dyDescent="0.55000000000000004">
      <c r="A108" s="172" t="s">
        <v>322</v>
      </c>
      <c r="B108" s="105" t="s">
        <v>138</v>
      </c>
      <c r="C108" s="158" t="s">
        <v>286</v>
      </c>
      <c r="D108" s="151" t="s">
        <v>61</v>
      </c>
      <c r="E108" s="151">
        <v>10</v>
      </c>
      <c r="F108" s="107" t="s">
        <v>93</v>
      </c>
      <c r="G108" s="152">
        <v>46388</v>
      </c>
      <c r="H108" s="168">
        <v>150</v>
      </c>
      <c r="I108" s="119">
        <v>3</v>
      </c>
      <c r="J108" s="110">
        <v>90</v>
      </c>
      <c r="K108" s="155">
        <v>339030</v>
      </c>
      <c r="L108" s="140">
        <v>500</v>
      </c>
      <c r="M108" s="157" t="s">
        <v>95</v>
      </c>
      <c r="N108" s="96"/>
      <c r="O108" s="96"/>
      <c r="P108" s="96"/>
    </row>
    <row r="109" spans="1:16" ht="88.5" customHeight="1" x14ac:dyDescent="0.4">
      <c r="A109" s="171" t="s">
        <v>321</v>
      </c>
      <c r="B109" s="105" t="s">
        <v>138</v>
      </c>
      <c r="C109" s="158" t="s">
        <v>288</v>
      </c>
      <c r="D109" s="151" t="s">
        <v>61</v>
      </c>
      <c r="E109" s="151">
        <v>5</v>
      </c>
      <c r="F109" s="161" t="s">
        <v>93</v>
      </c>
      <c r="G109" s="152">
        <v>46388</v>
      </c>
      <c r="H109" s="168">
        <v>200</v>
      </c>
      <c r="I109" s="119">
        <v>3</v>
      </c>
      <c r="J109" s="107">
        <v>90</v>
      </c>
      <c r="K109" s="155">
        <v>339030</v>
      </c>
      <c r="L109" s="140">
        <v>500</v>
      </c>
      <c r="M109" s="157" t="s">
        <v>95</v>
      </c>
      <c r="N109" s="96"/>
      <c r="O109" s="96"/>
      <c r="P109" s="96"/>
    </row>
    <row r="110" spans="1:16" ht="88.5" customHeight="1" x14ac:dyDescent="0.4">
      <c r="A110" s="171" t="s">
        <v>320</v>
      </c>
      <c r="B110" s="149" t="s">
        <v>138</v>
      </c>
      <c r="C110" s="158" t="s">
        <v>289</v>
      </c>
      <c r="D110" s="151" t="s">
        <v>61</v>
      </c>
      <c r="E110" s="151">
        <v>30</v>
      </c>
      <c r="F110" s="107" t="s">
        <v>93</v>
      </c>
      <c r="G110" s="152">
        <v>46388</v>
      </c>
      <c r="H110" s="168">
        <v>80.099999999999994</v>
      </c>
      <c r="I110" s="119">
        <v>3</v>
      </c>
      <c r="J110" s="110">
        <v>90</v>
      </c>
      <c r="K110" s="155">
        <v>339030</v>
      </c>
      <c r="L110" s="156">
        <v>500</v>
      </c>
      <c r="M110" s="157" t="s">
        <v>95</v>
      </c>
      <c r="N110" s="96"/>
      <c r="O110" s="96"/>
      <c r="P110" s="96"/>
    </row>
    <row r="111" spans="1:16" ht="88.5" customHeight="1" x14ac:dyDescent="0.4">
      <c r="A111" s="171" t="s">
        <v>319</v>
      </c>
      <c r="B111" s="105" t="s">
        <v>138</v>
      </c>
      <c r="C111" s="158" t="s">
        <v>290</v>
      </c>
      <c r="D111" s="151" t="s">
        <v>61</v>
      </c>
      <c r="E111" s="151">
        <v>20</v>
      </c>
      <c r="F111" s="161" t="s">
        <v>93</v>
      </c>
      <c r="G111" s="152">
        <v>46388</v>
      </c>
      <c r="H111" s="168">
        <v>600</v>
      </c>
      <c r="I111" s="119">
        <v>3</v>
      </c>
      <c r="J111" s="110">
        <v>90</v>
      </c>
      <c r="K111" s="155">
        <v>339030</v>
      </c>
      <c r="L111" s="140">
        <v>500</v>
      </c>
      <c r="M111" s="157" t="s">
        <v>95</v>
      </c>
      <c r="N111" s="96"/>
      <c r="O111" s="96"/>
      <c r="P111" s="96"/>
    </row>
    <row r="112" spans="1:16" ht="88.5" customHeight="1" x14ac:dyDescent="0.4">
      <c r="A112" s="171" t="s">
        <v>319</v>
      </c>
      <c r="B112" s="105" t="s">
        <v>138</v>
      </c>
      <c r="C112" s="158" t="s">
        <v>291</v>
      </c>
      <c r="D112" s="151" t="s">
        <v>61</v>
      </c>
      <c r="E112" s="151">
        <v>1600</v>
      </c>
      <c r="F112" s="107" t="s">
        <v>93</v>
      </c>
      <c r="G112" s="152">
        <v>46388</v>
      </c>
      <c r="H112" s="153">
        <v>5808</v>
      </c>
      <c r="I112" s="119">
        <v>3</v>
      </c>
      <c r="J112" s="155">
        <v>90</v>
      </c>
      <c r="K112" s="155">
        <v>339030</v>
      </c>
      <c r="L112" s="140">
        <v>500</v>
      </c>
      <c r="M112" s="157" t="s">
        <v>95</v>
      </c>
      <c r="N112" s="96"/>
      <c r="O112" s="96"/>
      <c r="P112" s="96"/>
    </row>
    <row r="113" spans="1:16" ht="88.5" customHeight="1" x14ac:dyDescent="0.4">
      <c r="A113" s="171" t="s">
        <v>318</v>
      </c>
      <c r="B113" s="105" t="s">
        <v>138</v>
      </c>
      <c r="C113" s="158" t="s">
        <v>292</v>
      </c>
      <c r="D113" s="151" t="s">
        <v>61</v>
      </c>
      <c r="E113" s="151">
        <v>10</v>
      </c>
      <c r="F113" s="107" t="s">
        <v>93</v>
      </c>
      <c r="G113" s="152">
        <v>46388</v>
      </c>
      <c r="H113" s="153">
        <v>500</v>
      </c>
      <c r="I113" s="119">
        <v>3</v>
      </c>
      <c r="J113" s="110">
        <v>90</v>
      </c>
      <c r="K113" s="155">
        <v>339030</v>
      </c>
      <c r="L113" s="140">
        <v>500</v>
      </c>
      <c r="M113" s="157" t="s">
        <v>95</v>
      </c>
      <c r="N113" s="96"/>
      <c r="O113" s="96"/>
      <c r="P113" s="96"/>
    </row>
    <row r="114" spans="1:16" ht="88.5" customHeight="1" x14ac:dyDescent="0.4">
      <c r="A114" s="171" t="s">
        <v>317</v>
      </c>
      <c r="B114" s="105" t="s">
        <v>138</v>
      </c>
      <c r="C114" s="158" t="s">
        <v>293</v>
      </c>
      <c r="D114" s="151" t="s">
        <v>61</v>
      </c>
      <c r="E114" s="151">
        <v>20</v>
      </c>
      <c r="F114" s="151" t="s">
        <v>93</v>
      </c>
      <c r="G114" s="152">
        <v>46388</v>
      </c>
      <c r="H114" s="153">
        <v>60</v>
      </c>
      <c r="I114" s="119">
        <v>3</v>
      </c>
      <c r="J114" s="110">
        <v>90</v>
      </c>
      <c r="K114" s="155">
        <v>339030</v>
      </c>
      <c r="L114" s="140">
        <v>500</v>
      </c>
      <c r="M114" s="157" t="s">
        <v>95</v>
      </c>
      <c r="N114" s="96"/>
      <c r="O114" s="96"/>
      <c r="P114" s="96"/>
    </row>
    <row r="115" spans="1:16" ht="88.5" customHeight="1" x14ac:dyDescent="0.4">
      <c r="A115" s="171" t="s">
        <v>316</v>
      </c>
      <c r="B115" s="149" t="s">
        <v>138</v>
      </c>
      <c r="C115" s="158" t="s">
        <v>294</v>
      </c>
      <c r="D115" s="151" t="s">
        <v>61</v>
      </c>
      <c r="E115" s="151">
        <v>30</v>
      </c>
      <c r="F115" s="107" t="s">
        <v>93</v>
      </c>
      <c r="G115" s="152">
        <v>46388</v>
      </c>
      <c r="H115" s="153">
        <v>99.9</v>
      </c>
      <c r="I115" s="119">
        <v>3</v>
      </c>
      <c r="J115" s="110">
        <v>90</v>
      </c>
      <c r="K115" s="155">
        <v>339030</v>
      </c>
      <c r="L115" s="140">
        <v>500</v>
      </c>
      <c r="M115" s="157" t="s">
        <v>95</v>
      </c>
      <c r="N115" s="96"/>
      <c r="O115" s="96"/>
      <c r="P115" s="96"/>
    </row>
    <row r="116" spans="1:16" ht="88.5" customHeight="1" x14ac:dyDescent="0.4">
      <c r="A116" s="171" t="s">
        <v>315</v>
      </c>
      <c r="B116" s="105" t="s">
        <v>138</v>
      </c>
      <c r="C116" s="158" t="s">
        <v>296</v>
      </c>
      <c r="D116" s="151" t="s">
        <v>61</v>
      </c>
      <c r="E116" s="151">
        <v>50</v>
      </c>
      <c r="F116" s="161" t="s">
        <v>93</v>
      </c>
      <c r="G116" s="152">
        <v>46388</v>
      </c>
      <c r="H116" s="153">
        <v>100</v>
      </c>
      <c r="I116" s="119">
        <v>3</v>
      </c>
      <c r="J116" s="107">
        <v>90</v>
      </c>
      <c r="K116" s="155">
        <v>339030</v>
      </c>
      <c r="L116" s="156">
        <v>500</v>
      </c>
      <c r="M116" s="157" t="s">
        <v>95</v>
      </c>
      <c r="N116" s="96"/>
      <c r="O116" s="96"/>
      <c r="P116" s="96"/>
    </row>
    <row r="117" spans="1:16" ht="88.5" customHeight="1" x14ac:dyDescent="0.4">
      <c r="A117" s="171" t="s">
        <v>314</v>
      </c>
      <c r="B117" s="105" t="s">
        <v>138</v>
      </c>
      <c r="C117" s="158" t="s">
        <v>295</v>
      </c>
      <c r="D117" s="151" t="s">
        <v>61</v>
      </c>
      <c r="E117" s="151">
        <v>50</v>
      </c>
      <c r="F117" s="107" t="s">
        <v>93</v>
      </c>
      <c r="G117" s="152">
        <v>46388</v>
      </c>
      <c r="H117" s="153">
        <v>200</v>
      </c>
      <c r="I117" s="119">
        <v>3</v>
      </c>
      <c r="J117" s="110">
        <v>90</v>
      </c>
      <c r="K117" s="155">
        <v>339030</v>
      </c>
      <c r="L117" s="140">
        <v>500</v>
      </c>
      <c r="M117" s="157" t="s">
        <v>95</v>
      </c>
      <c r="N117" s="96"/>
      <c r="O117" s="96"/>
      <c r="P117" s="96"/>
    </row>
    <row r="118" spans="1:16" ht="88.5" customHeight="1" x14ac:dyDescent="0.4">
      <c r="A118" s="171" t="s">
        <v>313</v>
      </c>
      <c r="B118" s="105" t="s">
        <v>138</v>
      </c>
      <c r="C118" s="158" t="s">
        <v>297</v>
      </c>
      <c r="D118" s="151" t="s">
        <v>61</v>
      </c>
      <c r="E118" s="151">
        <v>1</v>
      </c>
      <c r="F118" s="161" t="s">
        <v>93</v>
      </c>
      <c r="G118" s="152">
        <v>46388</v>
      </c>
      <c r="H118" s="153">
        <v>100</v>
      </c>
      <c r="I118" s="119">
        <v>3</v>
      </c>
      <c r="J118" s="110">
        <v>90</v>
      </c>
      <c r="K118" s="155">
        <v>339030</v>
      </c>
      <c r="L118" s="140">
        <v>500</v>
      </c>
      <c r="M118" s="157" t="s">
        <v>95</v>
      </c>
      <c r="N118" s="96"/>
      <c r="O118" s="96"/>
      <c r="P118" s="96"/>
    </row>
    <row r="119" spans="1:16" ht="88.5" customHeight="1" x14ac:dyDescent="0.4">
      <c r="A119" s="171" t="s">
        <v>312</v>
      </c>
      <c r="B119" s="105" t="s">
        <v>138</v>
      </c>
      <c r="C119" s="158" t="s">
        <v>298</v>
      </c>
      <c r="D119" s="151" t="s">
        <v>61</v>
      </c>
      <c r="E119" s="151">
        <v>40</v>
      </c>
      <c r="F119" s="107" t="s">
        <v>93</v>
      </c>
      <c r="G119" s="152">
        <v>46388</v>
      </c>
      <c r="H119" s="153">
        <v>100</v>
      </c>
      <c r="I119" s="119">
        <v>3</v>
      </c>
      <c r="J119" s="155">
        <v>90</v>
      </c>
      <c r="K119" s="155">
        <v>339030</v>
      </c>
      <c r="L119" s="140">
        <v>500</v>
      </c>
      <c r="M119" s="157" t="s">
        <v>95</v>
      </c>
      <c r="N119" s="96"/>
      <c r="O119" s="96"/>
      <c r="P119" s="96"/>
    </row>
    <row r="120" spans="1:16" ht="88.5" customHeight="1" x14ac:dyDescent="0.4">
      <c r="A120" s="171" t="s">
        <v>311</v>
      </c>
      <c r="B120" s="149" t="s">
        <v>138</v>
      </c>
      <c r="C120" s="158" t="s">
        <v>299</v>
      </c>
      <c r="D120" s="151" t="s">
        <v>61</v>
      </c>
      <c r="E120" s="151">
        <v>20</v>
      </c>
      <c r="F120" s="107" t="s">
        <v>93</v>
      </c>
      <c r="G120" s="152">
        <v>46388</v>
      </c>
      <c r="H120" s="153">
        <v>500</v>
      </c>
      <c r="I120" s="119">
        <v>3</v>
      </c>
      <c r="J120" s="110">
        <v>90</v>
      </c>
      <c r="K120" s="155">
        <v>339030</v>
      </c>
      <c r="L120" s="156">
        <v>500</v>
      </c>
      <c r="M120" s="157" t="s">
        <v>95</v>
      </c>
      <c r="N120" s="96"/>
      <c r="O120" s="96"/>
      <c r="P120" s="96"/>
    </row>
    <row r="121" spans="1:16" ht="88.5" customHeight="1" x14ac:dyDescent="0.4">
      <c r="A121" s="171" t="s">
        <v>310</v>
      </c>
      <c r="B121" s="105" t="s">
        <v>138</v>
      </c>
      <c r="C121" s="158" t="s">
        <v>300</v>
      </c>
      <c r="D121" s="151" t="s">
        <v>61</v>
      </c>
      <c r="E121" s="151">
        <v>20</v>
      </c>
      <c r="F121" s="151" t="s">
        <v>93</v>
      </c>
      <c r="G121" s="152">
        <v>46388</v>
      </c>
      <c r="H121" s="153">
        <v>400</v>
      </c>
      <c r="I121" s="119">
        <v>3</v>
      </c>
      <c r="J121" s="110">
        <v>90</v>
      </c>
      <c r="K121" s="155">
        <v>339030</v>
      </c>
      <c r="L121" s="140">
        <v>500</v>
      </c>
      <c r="M121" s="157" t="s">
        <v>95</v>
      </c>
      <c r="N121" s="96"/>
      <c r="O121" s="96"/>
      <c r="P121" s="96"/>
    </row>
    <row r="122" spans="1:16" ht="88.5" customHeight="1" x14ac:dyDescent="0.4">
      <c r="A122" s="171" t="s">
        <v>308</v>
      </c>
      <c r="B122" s="105" t="s">
        <v>138</v>
      </c>
      <c r="C122" s="158" t="s">
        <v>301</v>
      </c>
      <c r="D122" s="151" t="s">
        <v>61</v>
      </c>
      <c r="E122" s="151">
        <v>20</v>
      </c>
      <c r="F122" s="107" t="s">
        <v>93</v>
      </c>
      <c r="G122" s="152">
        <v>46388</v>
      </c>
      <c r="H122" s="153">
        <v>300</v>
      </c>
      <c r="I122" s="119">
        <v>3</v>
      </c>
      <c r="J122" s="110">
        <v>90</v>
      </c>
      <c r="K122" s="155">
        <v>339030</v>
      </c>
      <c r="L122" s="140">
        <v>500</v>
      </c>
      <c r="M122" s="157" t="s">
        <v>95</v>
      </c>
      <c r="N122" s="96"/>
      <c r="O122" s="96"/>
      <c r="P122" s="96"/>
    </row>
    <row r="123" spans="1:16" ht="88.5" customHeight="1" x14ac:dyDescent="0.55000000000000004">
      <c r="A123" s="172" t="s">
        <v>309</v>
      </c>
      <c r="B123" s="105" t="s">
        <v>138</v>
      </c>
      <c r="C123" s="158" t="s">
        <v>302</v>
      </c>
      <c r="D123" s="151" t="s">
        <v>61</v>
      </c>
      <c r="E123" s="151">
        <v>20</v>
      </c>
      <c r="F123" s="161" t="s">
        <v>93</v>
      </c>
      <c r="G123" s="152">
        <v>46388</v>
      </c>
      <c r="H123" s="153">
        <v>100</v>
      </c>
      <c r="I123" s="119">
        <v>3</v>
      </c>
      <c r="J123" s="107">
        <v>90</v>
      </c>
      <c r="K123" s="155">
        <v>339030</v>
      </c>
      <c r="L123" s="140">
        <v>500</v>
      </c>
      <c r="M123" s="157" t="s">
        <v>95</v>
      </c>
      <c r="N123" s="96"/>
      <c r="O123" s="96"/>
      <c r="P123" s="96"/>
    </row>
    <row r="124" spans="1:16" ht="88.5" customHeight="1" x14ac:dyDescent="0.55000000000000004">
      <c r="A124" s="169">
        <v>18066</v>
      </c>
      <c r="B124" s="105" t="s">
        <v>138</v>
      </c>
      <c r="C124" s="158" t="s">
        <v>303</v>
      </c>
      <c r="D124" s="151" t="s">
        <v>61</v>
      </c>
      <c r="E124" s="151">
        <v>20</v>
      </c>
      <c r="F124" s="107" t="s">
        <v>93</v>
      </c>
      <c r="G124" s="152">
        <v>46388</v>
      </c>
      <c r="H124" s="153">
        <v>200</v>
      </c>
      <c r="I124" s="119">
        <v>3</v>
      </c>
      <c r="J124" s="110">
        <v>90</v>
      </c>
      <c r="K124" s="155">
        <v>339030</v>
      </c>
      <c r="L124" s="156">
        <v>500</v>
      </c>
      <c r="M124" s="157" t="s">
        <v>95</v>
      </c>
      <c r="N124" s="96"/>
      <c r="O124" s="96"/>
      <c r="P124" s="96"/>
    </row>
    <row r="125" spans="1:16" ht="77.25" customHeight="1" x14ac:dyDescent="0.4">
      <c r="A125" s="171" t="s">
        <v>307</v>
      </c>
      <c r="B125" s="163" t="s">
        <v>138</v>
      </c>
      <c r="C125" s="106" t="s">
        <v>304</v>
      </c>
      <c r="D125" s="107" t="s">
        <v>61</v>
      </c>
      <c r="E125" s="107">
        <v>20</v>
      </c>
      <c r="F125" s="107" t="s">
        <v>93</v>
      </c>
      <c r="G125" s="152">
        <v>46388</v>
      </c>
      <c r="H125" s="103">
        <v>500</v>
      </c>
      <c r="I125" s="119">
        <v>3</v>
      </c>
      <c r="J125" s="110">
        <v>90</v>
      </c>
      <c r="K125" s="155">
        <v>339030</v>
      </c>
      <c r="L125" s="106">
        <v>500</v>
      </c>
      <c r="M125" s="157" t="s">
        <v>95</v>
      </c>
      <c r="N125" s="96"/>
      <c r="O125" s="96"/>
      <c r="P125" s="96"/>
    </row>
    <row r="126" spans="1:16" ht="77.25" customHeight="1" x14ac:dyDescent="0.4">
      <c r="A126" s="171" t="s">
        <v>306</v>
      </c>
      <c r="B126" s="163" t="s">
        <v>138</v>
      </c>
      <c r="C126" s="106" t="s">
        <v>305</v>
      </c>
      <c r="D126" s="107" t="s">
        <v>61</v>
      </c>
      <c r="E126" s="107">
        <v>20</v>
      </c>
      <c r="F126" s="107" t="s">
        <v>93</v>
      </c>
      <c r="G126" s="152">
        <v>46388</v>
      </c>
      <c r="H126" s="103">
        <v>300</v>
      </c>
      <c r="I126" s="119">
        <v>3</v>
      </c>
      <c r="J126" s="110">
        <v>90</v>
      </c>
      <c r="K126" s="107">
        <v>339030</v>
      </c>
      <c r="L126" s="106">
        <v>500</v>
      </c>
      <c r="M126" s="145" t="s">
        <v>95</v>
      </c>
      <c r="N126" s="96"/>
      <c r="O126" s="96"/>
      <c r="P126" s="96"/>
    </row>
    <row r="127" spans="1:16" ht="75.75" customHeight="1" thickBot="1" x14ac:dyDescent="0.5">
      <c r="A127" s="355" t="s">
        <v>217</v>
      </c>
      <c r="B127" s="356"/>
      <c r="C127" s="356"/>
      <c r="D127" s="356"/>
      <c r="E127" s="356"/>
      <c r="F127" s="356"/>
      <c r="G127" s="357"/>
      <c r="H127" s="164">
        <f>SUM(H7:H126)</f>
        <v>172552637.95000002</v>
      </c>
      <c r="I127" s="165"/>
      <c r="J127" s="166"/>
      <c r="K127" s="166"/>
      <c r="L127" s="166"/>
      <c r="M127" s="167"/>
      <c r="N127" s="96"/>
      <c r="O127" s="96"/>
      <c r="P127" s="96"/>
    </row>
    <row r="128" spans="1:16" ht="28.5" x14ac:dyDescent="0.45"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7"/>
      <c r="N128" s="96"/>
      <c r="O128" s="96"/>
      <c r="P128" s="96"/>
    </row>
    <row r="129" spans="2:16" ht="28.5" x14ac:dyDescent="0.45"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6"/>
      <c r="N129" s="96"/>
      <c r="O129" s="96"/>
      <c r="P129" s="96"/>
    </row>
    <row r="130" spans="2:16" ht="28.5" x14ac:dyDescent="0.45"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6"/>
      <c r="N130" s="96"/>
      <c r="O130" s="96"/>
      <c r="P130" s="96"/>
    </row>
    <row r="131" spans="2:16" ht="28.5" x14ac:dyDescent="0.45"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6"/>
      <c r="N131" s="96"/>
      <c r="O131" s="96"/>
      <c r="P131" s="96"/>
    </row>
    <row r="132" spans="2:16" ht="28.5" x14ac:dyDescent="0.45">
      <c r="B132" s="98"/>
      <c r="C132" s="98"/>
      <c r="D132" s="98"/>
      <c r="E132" s="98"/>
      <c r="F132" s="98"/>
      <c r="G132" s="98"/>
      <c r="H132" s="100"/>
      <c r="I132" s="98"/>
      <c r="J132" s="98"/>
      <c r="K132" s="98"/>
      <c r="L132" s="98"/>
      <c r="M132" s="96"/>
      <c r="N132" s="96"/>
      <c r="O132" s="96"/>
      <c r="P132" s="96"/>
    </row>
    <row r="133" spans="2:16" ht="28.5" x14ac:dyDescent="0.45">
      <c r="B133" s="98"/>
      <c r="C133" s="98"/>
      <c r="D133" s="98"/>
      <c r="E133" s="98"/>
      <c r="F133" s="98"/>
      <c r="G133" s="98"/>
      <c r="H133" s="100"/>
      <c r="I133" s="98"/>
      <c r="J133" s="98"/>
      <c r="K133" s="98"/>
      <c r="L133" s="98"/>
      <c r="M133" s="96"/>
      <c r="N133" s="96"/>
      <c r="O133" s="96"/>
      <c r="P133" s="96"/>
    </row>
    <row r="134" spans="2:16" ht="28.5" x14ac:dyDescent="0.45">
      <c r="B134" s="98"/>
      <c r="C134" s="98"/>
      <c r="D134" s="98"/>
      <c r="E134" s="98"/>
      <c r="F134" s="98"/>
      <c r="G134" s="98"/>
      <c r="H134" s="100"/>
      <c r="I134" s="98"/>
      <c r="J134" s="98"/>
      <c r="K134" s="98"/>
      <c r="L134" s="98"/>
      <c r="M134" s="96"/>
      <c r="N134" s="96"/>
      <c r="O134" s="96"/>
      <c r="P134" s="96"/>
    </row>
    <row r="135" spans="2:16" ht="28.5" x14ac:dyDescent="0.45">
      <c r="B135" s="98"/>
      <c r="C135" s="98"/>
      <c r="D135" s="98"/>
      <c r="E135" s="98"/>
      <c r="F135" s="98"/>
      <c r="G135" s="98"/>
      <c r="H135" s="100"/>
      <c r="I135" s="98"/>
      <c r="J135" s="98"/>
      <c r="K135" s="98"/>
      <c r="L135" s="98"/>
      <c r="M135" s="96"/>
      <c r="N135" s="96"/>
      <c r="O135" s="96"/>
      <c r="P135" s="96"/>
    </row>
    <row r="136" spans="2:16" ht="28.5" x14ac:dyDescent="0.45">
      <c r="B136" s="98"/>
      <c r="C136" s="98"/>
      <c r="D136" s="98"/>
      <c r="E136" s="98"/>
      <c r="F136" s="98"/>
      <c r="G136" s="98"/>
      <c r="H136" s="100"/>
      <c r="I136" s="98"/>
      <c r="J136" s="98"/>
      <c r="K136" s="98"/>
      <c r="L136" s="98"/>
      <c r="M136" s="96"/>
      <c r="N136" s="96"/>
      <c r="O136" s="96"/>
      <c r="P136" s="96"/>
    </row>
    <row r="137" spans="2:16" ht="28.5" x14ac:dyDescent="0.45">
      <c r="B137" s="98"/>
      <c r="C137" s="98"/>
      <c r="D137" s="98"/>
      <c r="E137" s="98"/>
      <c r="F137" s="98"/>
      <c r="G137" s="98"/>
      <c r="H137" s="100"/>
      <c r="I137" s="98"/>
      <c r="J137" s="98"/>
      <c r="K137" s="98"/>
      <c r="L137" s="98"/>
      <c r="M137" s="96"/>
      <c r="N137" s="96"/>
      <c r="O137" s="96"/>
      <c r="P137" s="96"/>
    </row>
    <row r="138" spans="2:16" ht="28.5" x14ac:dyDescent="0.45">
      <c r="B138" s="98"/>
      <c r="C138" s="98"/>
      <c r="D138" s="98"/>
      <c r="E138" s="98"/>
      <c r="F138" s="98"/>
      <c r="G138" s="98"/>
      <c r="H138" s="100"/>
      <c r="I138" s="98"/>
      <c r="J138" s="98"/>
      <c r="K138" s="98"/>
      <c r="L138" s="98"/>
      <c r="M138" s="96"/>
      <c r="N138" s="96"/>
      <c r="O138" s="96"/>
      <c r="P138" s="96"/>
    </row>
    <row r="139" spans="2:16" ht="28.5" x14ac:dyDescent="0.45">
      <c r="B139" s="98"/>
      <c r="C139" s="101"/>
      <c r="D139" s="98"/>
      <c r="E139" s="98"/>
      <c r="F139" s="98"/>
      <c r="G139" s="98"/>
      <c r="H139" s="100"/>
      <c r="I139" s="98"/>
      <c r="J139" s="98"/>
      <c r="K139" s="98"/>
      <c r="L139" s="98"/>
      <c r="M139" s="96"/>
      <c r="N139" s="96"/>
      <c r="O139" s="96"/>
      <c r="P139" s="96"/>
    </row>
    <row r="140" spans="2:16" ht="28.5" x14ac:dyDescent="0.45">
      <c r="B140" s="98"/>
      <c r="C140" s="101"/>
      <c r="D140" s="98"/>
      <c r="E140" s="98"/>
      <c r="F140" s="98"/>
      <c r="G140" s="98"/>
      <c r="H140" s="100"/>
      <c r="I140" s="98"/>
      <c r="J140" s="98"/>
      <c r="K140" s="98"/>
      <c r="L140" s="98"/>
      <c r="M140" s="96"/>
      <c r="N140" s="102"/>
      <c r="O140" s="96"/>
      <c r="P140" s="96"/>
    </row>
    <row r="141" spans="2:16" ht="28.5" x14ac:dyDescent="0.45">
      <c r="B141" s="98"/>
      <c r="C141" s="98"/>
      <c r="D141" s="98"/>
      <c r="E141" s="98"/>
      <c r="F141" s="98"/>
      <c r="G141" s="98"/>
      <c r="H141" s="100"/>
      <c r="I141" s="98"/>
      <c r="J141" s="98"/>
      <c r="K141" s="98"/>
      <c r="L141" s="98"/>
      <c r="M141" s="96"/>
      <c r="N141" s="102"/>
      <c r="O141" s="96"/>
      <c r="P141" s="96"/>
    </row>
    <row r="142" spans="2:16" ht="28.5" x14ac:dyDescent="0.45">
      <c r="B142" s="98"/>
      <c r="C142" s="98"/>
      <c r="D142" s="98"/>
      <c r="E142" s="98"/>
      <c r="F142" s="98"/>
      <c r="G142" s="98"/>
      <c r="H142" s="100"/>
      <c r="I142" s="98"/>
      <c r="J142" s="98"/>
      <c r="K142" s="98"/>
      <c r="L142" s="98"/>
      <c r="M142" s="96"/>
      <c r="N142" s="102"/>
      <c r="O142" s="96"/>
      <c r="P142" s="96"/>
    </row>
    <row r="143" spans="2:16" ht="28.5" x14ac:dyDescent="0.45">
      <c r="B143" s="98"/>
      <c r="C143" s="98"/>
      <c r="D143" s="98"/>
      <c r="E143" s="98"/>
      <c r="F143" s="98"/>
      <c r="G143" s="98"/>
      <c r="H143" s="100"/>
      <c r="I143" s="98"/>
      <c r="J143" s="98"/>
      <c r="K143" s="98"/>
      <c r="L143" s="98"/>
      <c r="M143" s="96"/>
      <c r="N143" s="96"/>
      <c r="O143" s="96"/>
      <c r="P143" s="96"/>
    </row>
    <row r="144" spans="2:16" ht="28.5" x14ac:dyDescent="0.45">
      <c r="B144" s="98"/>
      <c r="C144" s="98"/>
      <c r="D144" s="98"/>
      <c r="E144" s="98"/>
      <c r="F144" s="98"/>
      <c r="G144" s="98"/>
      <c r="H144" s="100"/>
      <c r="I144" s="98"/>
      <c r="J144" s="98"/>
      <c r="K144" s="98"/>
      <c r="L144" s="98"/>
      <c r="M144" s="96"/>
      <c r="N144" s="96"/>
      <c r="O144" s="96"/>
      <c r="P144" s="96"/>
    </row>
    <row r="145" spans="2:16" ht="28.5" x14ac:dyDescent="0.45">
      <c r="B145" s="98"/>
      <c r="C145" s="98"/>
      <c r="D145" s="98"/>
      <c r="E145" s="98"/>
      <c r="F145" s="98"/>
      <c r="G145" s="98"/>
      <c r="H145" s="100"/>
      <c r="I145" s="98"/>
      <c r="J145" s="98"/>
      <c r="K145" s="98"/>
      <c r="L145" s="98"/>
      <c r="M145" s="96"/>
      <c r="N145" s="96"/>
      <c r="O145" s="96"/>
      <c r="P145" s="96"/>
    </row>
    <row r="146" spans="2:16" ht="28.5" x14ac:dyDescent="0.45">
      <c r="B146" s="98"/>
      <c r="C146" s="98"/>
      <c r="D146" s="98"/>
      <c r="E146" s="98"/>
      <c r="F146" s="98"/>
      <c r="G146" s="98"/>
      <c r="H146" s="100"/>
      <c r="I146" s="98"/>
      <c r="J146" s="98"/>
      <c r="K146" s="98"/>
      <c r="L146" s="98"/>
      <c r="M146" s="96"/>
      <c r="N146" s="96"/>
      <c r="O146" s="96"/>
      <c r="P146" s="96"/>
    </row>
    <row r="147" spans="2:16" ht="28.5" x14ac:dyDescent="0.45">
      <c r="B147" s="98"/>
      <c r="C147" s="98"/>
      <c r="D147" s="98"/>
      <c r="E147" s="98"/>
      <c r="F147" s="98"/>
      <c r="G147" s="98"/>
      <c r="H147" s="100"/>
      <c r="I147" s="98"/>
      <c r="J147" s="98"/>
      <c r="K147" s="98"/>
      <c r="L147" s="98"/>
      <c r="M147" s="96"/>
      <c r="N147" s="96"/>
      <c r="O147" s="96"/>
      <c r="P147" s="96"/>
    </row>
    <row r="148" spans="2:16" ht="28.5" x14ac:dyDescent="0.45">
      <c r="B148" s="98"/>
      <c r="C148" s="98"/>
      <c r="D148" s="98"/>
      <c r="E148" s="98"/>
      <c r="F148" s="98"/>
      <c r="G148" s="98"/>
      <c r="H148" s="100"/>
      <c r="I148" s="98"/>
      <c r="J148" s="98"/>
      <c r="K148" s="98"/>
      <c r="L148" s="98"/>
      <c r="M148" s="96"/>
      <c r="N148" s="96"/>
      <c r="O148" s="96"/>
      <c r="P148" s="96"/>
    </row>
    <row r="149" spans="2:16" ht="28.5" x14ac:dyDescent="0.45"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6"/>
      <c r="N149" s="96"/>
      <c r="O149" s="96"/>
      <c r="P149" s="96"/>
    </row>
    <row r="150" spans="2:16" ht="28.5" x14ac:dyDescent="0.45"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6"/>
      <c r="N150" s="96"/>
      <c r="O150" s="96"/>
      <c r="P150" s="96"/>
    </row>
    <row r="151" spans="2:16" ht="28.5" x14ac:dyDescent="0.45"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6"/>
      <c r="N151" s="96"/>
      <c r="O151" s="96"/>
      <c r="P151" s="96"/>
    </row>
    <row r="152" spans="2:16" ht="28.5" x14ac:dyDescent="0.45"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6"/>
      <c r="N152" s="96"/>
      <c r="O152" s="96"/>
      <c r="P152" s="96"/>
    </row>
    <row r="153" spans="2:16" ht="28.5" x14ac:dyDescent="0.45"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6"/>
      <c r="N153" s="96"/>
      <c r="O153" s="96"/>
      <c r="P153" s="96"/>
    </row>
    <row r="154" spans="2:16" ht="28.5" x14ac:dyDescent="0.45"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6"/>
      <c r="N154" s="96"/>
      <c r="O154" s="96"/>
      <c r="P154" s="96"/>
    </row>
    <row r="155" spans="2:16" ht="28.5" x14ac:dyDescent="0.45"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6"/>
      <c r="N155" s="96"/>
      <c r="O155" s="96"/>
      <c r="P155" s="96"/>
    </row>
    <row r="156" spans="2:16" ht="28.5" x14ac:dyDescent="0.45"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6"/>
      <c r="N156" s="96"/>
      <c r="O156" s="96"/>
      <c r="P156" s="96"/>
    </row>
    <row r="157" spans="2:16" ht="28.5" x14ac:dyDescent="0.45"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6"/>
      <c r="N157" s="96"/>
      <c r="O157" s="96"/>
      <c r="P157" s="96"/>
    </row>
    <row r="158" spans="2:16" ht="28.5" x14ac:dyDescent="0.45"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6"/>
      <c r="N158" s="96"/>
      <c r="O158" s="96"/>
      <c r="P158" s="96"/>
    </row>
    <row r="159" spans="2:16" ht="28.5" x14ac:dyDescent="0.45"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6"/>
      <c r="N159" s="96"/>
      <c r="O159" s="96"/>
      <c r="P159" s="96"/>
    </row>
    <row r="160" spans="2:16" ht="28.5" x14ac:dyDescent="0.45"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6"/>
      <c r="N160" s="96"/>
      <c r="O160" s="96"/>
      <c r="P160" s="96"/>
    </row>
    <row r="161" spans="2:16" ht="28.5" x14ac:dyDescent="0.45"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6"/>
      <c r="N161" s="96"/>
      <c r="O161" s="96"/>
      <c r="P161" s="96"/>
    </row>
    <row r="162" spans="2:16" ht="28.5" x14ac:dyDescent="0.45"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6"/>
      <c r="N162" s="96"/>
      <c r="O162" s="96"/>
      <c r="P162" s="96"/>
    </row>
    <row r="163" spans="2:16" ht="28.5" x14ac:dyDescent="0.45"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6"/>
      <c r="N163" s="96"/>
      <c r="O163" s="96"/>
      <c r="P163" s="96"/>
    </row>
    <row r="164" spans="2:16" ht="28.5" x14ac:dyDescent="0.45"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6"/>
      <c r="N164" s="96"/>
      <c r="O164" s="96"/>
      <c r="P164" s="96"/>
    </row>
    <row r="165" spans="2:16" ht="28.5" x14ac:dyDescent="0.45"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6"/>
      <c r="N165" s="96"/>
      <c r="O165" s="96"/>
      <c r="P165" s="96"/>
    </row>
    <row r="166" spans="2:16" ht="28.5" x14ac:dyDescent="0.45"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6"/>
      <c r="N166" s="96"/>
      <c r="O166" s="96"/>
      <c r="P166" s="96"/>
    </row>
    <row r="167" spans="2:16" ht="28.5" x14ac:dyDescent="0.45"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6"/>
      <c r="N167" s="96"/>
      <c r="O167" s="96"/>
      <c r="P167" s="96"/>
    </row>
    <row r="168" spans="2:16" ht="28.5" x14ac:dyDescent="0.45"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6"/>
      <c r="N168" s="96"/>
      <c r="O168" s="96"/>
      <c r="P168" s="96"/>
    </row>
    <row r="169" spans="2:16" ht="28.5" x14ac:dyDescent="0.45"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6"/>
      <c r="N169" s="96"/>
      <c r="O169" s="96"/>
      <c r="P169" s="96"/>
    </row>
    <row r="170" spans="2:16" ht="28.5" x14ac:dyDescent="0.45"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6"/>
      <c r="N170" s="96"/>
      <c r="O170" s="96"/>
      <c r="P170" s="96"/>
    </row>
    <row r="171" spans="2:16" ht="28.5" x14ac:dyDescent="0.45"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6"/>
      <c r="N171" s="96"/>
      <c r="O171" s="96"/>
      <c r="P171" s="96"/>
    </row>
    <row r="172" spans="2:16" ht="28.5" x14ac:dyDescent="0.45"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6"/>
      <c r="N172" s="96"/>
      <c r="O172" s="96"/>
      <c r="P172" s="96"/>
    </row>
    <row r="173" spans="2:16" ht="28.5" x14ac:dyDescent="0.45"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6"/>
      <c r="N173" s="96"/>
      <c r="O173" s="96"/>
      <c r="P173" s="96"/>
    </row>
    <row r="174" spans="2:16" ht="28.5" x14ac:dyDescent="0.45"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6"/>
      <c r="N174" s="96"/>
      <c r="O174" s="96"/>
      <c r="P174" s="96"/>
    </row>
    <row r="175" spans="2:16" ht="28.5" x14ac:dyDescent="0.45"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6"/>
      <c r="N175" s="96"/>
      <c r="O175" s="96"/>
      <c r="P175" s="96"/>
    </row>
    <row r="176" spans="2:16" ht="28.5" x14ac:dyDescent="0.45"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6"/>
      <c r="N176" s="96"/>
      <c r="O176" s="96"/>
      <c r="P176" s="96"/>
    </row>
    <row r="177" spans="2:16" ht="28.5" x14ac:dyDescent="0.45"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6"/>
      <c r="N177" s="96"/>
      <c r="O177" s="96"/>
      <c r="P177" s="96"/>
    </row>
    <row r="178" spans="2:16" ht="28.5" x14ac:dyDescent="0.45"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6"/>
      <c r="N178" s="96"/>
      <c r="O178" s="96"/>
      <c r="P178" s="96"/>
    </row>
    <row r="179" spans="2:16" ht="28.5" x14ac:dyDescent="0.45"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6"/>
      <c r="N179" s="96"/>
      <c r="O179" s="96"/>
      <c r="P179" s="96"/>
    </row>
    <row r="180" spans="2:16" ht="28.5" x14ac:dyDescent="0.45"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6"/>
      <c r="N180" s="96"/>
      <c r="O180" s="96"/>
      <c r="P180" s="96"/>
    </row>
    <row r="181" spans="2:16" ht="28.5" x14ac:dyDescent="0.45"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6"/>
      <c r="N181" s="96"/>
      <c r="O181" s="96"/>
      <c r="P181" s="96"/>
    </row>
    <row r="182" spans="2:16" ht="28.5" x14ac:dyDescent="0.45"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6"/>
      <c r="N182" s="96"/>
      <c r="O182" s="96"/>
      <c r="P182" s="96"/>
    </row>
    <row r="183" spans="2:16" ht="28.5" x14ac:dyDescent="0.45"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6"/>
      <c r="N183" s="96"/>
      <c r="O183" s="96"/>
      <c r="P183" s="96"/>
    </row>
    <row r="184" spans="2:16" ht="28.5" x14ac:dyDescent="0.45"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6"/>
      <c r="N184" s="96"/>
      <c r="O184" s="96"/>
      <c r="P184" s="96"/>
    </row>
    <row r="185" spans="2:16" ht="28.5" x14ac:dyDescent="0.45"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6"/>
      <c r="N185" s="96"/>
      <c r="O185" s="96"/>
      <c r="P185" s="96"/>
    </row>
    <row r="186" spans="2:16" ht="28.5" x14ac:dyDescent="0.45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6"/>
      <c r="N186" s="96"/>
      <c r="O186" s="96"/>
      <c r="P186" s="96"/>
    </row>
    <row r="187" spans="2:16" ht="28.5" x14ac:dyDescent="0.45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6"/>
      <c r="N187" s="96"/>
      <c r="O187" s="96"/>
      <c r="P187" s="96"/>
    </row>
    <row r="188" spans="2:16" ht="28.5" x14ac:dyDescent="0.45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6"/>
      <c r="N188" s="96"/>
      <c r="O188" s="96"/>
      <c r="P188" s="96"/>
    </row>
    <row r="189" spans="2:16" ht="28.5" x14ac:dyDescent="0.45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6"/>
      <c r="N189" s="96"/>
      <c r="O189" s="96"/>
      <c r="P189" s="96"/>
    </row>
    <row r="190" spans="2:16" ht="28.5" x14ac:dyDescent="0.45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6"/>
      <c r="N190" s="96"/>
      <c r="O190" s="96"/>
      <c r="P190" s="96"/>
    </row>
    <row r="191" spans="2:16" ht="28.5" x14ac:dyDescent="0.45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6"/>
      <c r="N191" s="96"/>
      <c r="O191" s="96"/>
      <c r="P191" s="96"/>
    </row>
    <row r="192" spans="2:16" ht="28.5" x14ac:dyDescent="0.45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6"/>
      <c r="N192" s="96"/>
      <c r="O192" s="96"/>
      <c r="P192" s="96"/>
    </row>
    <row r="193" spans="2:16" ht="28.5" x14ac:dyDescent="0.45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6"/>
      <c r="N193" s="96"/>
      <c r="O193" s="96"/>
      <c r="P193" s="96"/>
    </row>
    <row r="194" spans="2:16" ht="28.5" x14ac:dyDescent="0.45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6"/>
      <c r="N194" s="96"/>
      <c r="O194" s="96"/>
      <c r="P194" s="96"/>
    </row>
    <row r="195" spans="2:16" ht="28.5" x14ac:dyDescent="0.45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6"/>
      <c r="N195" s="96"/>
      <c r="O195" s="96"/>
      <c r="P195" s="96"/>
    </row>
    <row r="196" spans="2:16" ht="28.5" x14ac:dyDescent="0.45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6"/>
      <c r="N196" s="96"/>
      <c r="O196" s="96"/>
      <c r="P196" s="96"/>
    </row>
    <row r="197" spans="2:16" ht="28.5" x14ac:dyDescent="0.45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6"/>
      <c r="N197" s="96"/>
      <c r="O197" s="96"/>
      <c r="P197" s="96"/>
    </row>
    <row r="198" spans="2:16" ht="28.5" x14ac:dyDescent="0.45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6"/>
      <c r="N198" s="96"/>
      <c r="O198" s="96"/>
      <c r="P198" s="96"/>
    </row>
    <row r="199" spans="2:16" ht="28.5" x14ac:dyDescent="0.45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6"/>
      <c r="N199" s="96"/>
      <c r="O199" s="96"/>
      <c r="P199" s="96"/>
    </row>
    <row r="200" spans="2:16" ht="28.5" x14ac:dyDescent="0.45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6"/>
      <c r="N200" s="96"/>
      <c r="O200" s="96"/>
      <c r="P200" s="96"/>
    </row>
    <row r="201" spans="2:16" ht="28.5" x14ac:dyDescent="0.45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6"/>
      <c r="N201" s="96"/>
      <c r="O201" s="96"/>
      <c r="P201" s="96"/>
    </row>
    <row r="202" spans="2:16" ht="28.5" x14ac:dyDescent="0.45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6"/>
      <c r="N202" s="96"/>
      <c r="O202" s="96"/>
      <c r="P202" s="96"/>
    </row>
    <row r="203" spans="2:16" ht="28.5" x14ac:dyDescent="0.45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6"/>
      <c r="N203" s="96"/>
      <c r="O203" s="96"/>
      <c r="P203" s="96"/>
    </row>
    <row r="204" spans="2:16" ht="28.5" x14ac:dyDescent="0.45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6"/>
      <c r="N204" s="96"/>
      <c r="O204" s="96"/>
      <c r="P204" s="96"/>
    </row>
    <row r="205" spans="2:16" ht="28.5" x14ac:dyDescent="0.45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6"/>
      <c r="N205" s="96"/>
      <c r="O205" s="96"/>
      <c r="P205" s="96"/>
    </row>
    <row r="206" spans="2:16" ht="28.5" x14ac:dyDescent="0.45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6"/>
      <c r="N206" s="96"/>
      <c r="O206" s="96"/>
      <c r="P206" s="96"/>
    </row>
    <row r="207" spans="2:16" ht="28.5" x14ac:dyDescent="0.45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6"/>
      <c r="N207" s="96"/>
      <c r="O207" s="96"/>
      <c r="P207" s="96"/>
    </row>
    <row r="208" spans="2:16" ht="28.5" x14ac:dyDescent="0.45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6"/>
      <c r="N208" s="96"/>
      <c r="O208" s="96"/>
      <c r="P208" s="96"/>
    </row>
    <row r="209" spans="2:16" ht="28.5" x14ac:dyDescent="0.45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6"/>
      <c r="N209" s="96"/>
      <c r="O209" s="96"/>
      <c r="P209" s="96"/>
    </row>
    <row r="210" spans="2:16" ht="28.5" x14ac:dyDescent="0.45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6"/>
      <c r="N210" s="96"/>
      <c r="O210" s="96"/>
      <c r="P210" s="96"/>
    </row>
    <row r="211" spans="2:16" ht="28.5" x14ac:dyDescent="0.45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6"/>
      <c r="N211" s="96"/>
      <c r="O211" s="96"/>
      <c r="P211" s="96"/>
    </row>
    <row r="212" spans="2:16" ht="28.5" x14ac:dyDescent="0.45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6"/>
      <c r="N212" s="96"/>
      <c r="O212" s="96"/>
      <c r="P212" s="96"/>
    </row>
    <row r="213" spans="2:16" ht="28.5" x14ac:dyDescent="0.45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6"/>
      <c r="N213" s="96"/>
      <c r="O213" s="96"/>
      <c r="P213" s="96"/>
    </row>
    <row r="214" spans="2:16" ht="28.5" x14ac:dyDescent="0.45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6"/>
      <c r="N214" s="96"/>
      <c r="O214" s="96"/>
      <c r="P214" s="96"/>
    </row>
    <row r="215" spans="2:16" ht="28.5" x14ac:dyDescent="0.45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6"/>
      <c r="N215" s="96"/>
      <c r="O215" s="96"/>
      <c r="P215" s="96"/>
    </row>
    <row r="216" spans="2:16" ht="28.5" x14ac:dyDescent="0.45"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6"/>
      <c r="N216" s="96"/>
      <c r="O216" s="96"/>
      <c r="P216" s="96"/>
    </row>
    <row r="217" spans="2:16" ht="28.5" x14ac:dyDescent="0.45"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6"/>
      <c r="N217" s="96"/>
      <c r="O217" s="96"/>
      <c r="P217" s="96"/>
    </row>
    <row r="218" spans="2:16" ht="28.5" x14ac:dyDescent="0.45"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6"/>
      <c r="N218" s="96"/>
      <c r="O218" s="96"/>
      <c r="P218" s="96"/>
    </row>
    <row r="219" spans="2:16" ht="28.5" x14ac:dyDescent="0.45"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6"/>
      <c r="N219" s="96"/>
      <c r="O219" s="96"/>
      <c r="P219" s="96"/>
    </row>
    <row r="220" spans="2:16" ht="28.5" x14ac:dyDescent="0.45"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6"/>
      <c r="N220" s="96"/>
      <c r="O220" s="96"/>
      <c r="P220" s="96"/>
    </row>
    <row r="221" spans="2:16" ht="28.5" x14ac:dyDescent="0.45"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6"/>
      <c r="N221" s="96"/>
      <c r="O221" s="96"/>
      <c r="P221" s="96"/>
    </row>
    <row r="222" spans="2:16" ht="28.5" x14ac:dyDescent="0.45"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6"/>
      <c r="N222" s="96"/>
      <c r="O222" s="96"/>
      <c r="P222" s="96"/>
    </row>
    <row r="223" spans="2:16" ht="28.5" x14ac:dyDescent="0.45"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6"/>
      <c r="N223" s="96"/>
      <c r="O223" s="96"/>
      <c r="P223" s="96"/>
    </row>
    <row r="224" spans="2:16" ht="28.5" x14ac:dyDescent="0.45"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6"/>
      <c r="N224" s="96"/>
      <c r="O224" s="96"/>
      <c r="P224" s="96"/>
    </row>
    <row r="225" spans="2:16" ht="28.5" x14ac:dyDescent="0.45"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6"/>
      <c r="N225" s="96"/>
      <c r="O225" s="96"/>
      <c r="P225" s="96"/>
    </row>
    <row r="226" spans="2:16" ht="28.5" x14ac:dyDescent="0.45"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6"/>
      <c r="N226" s="96"/>
      <c r="O226" s="96"/>
      <c r="P226" s="96"/>
    </row>
    <row r="227" spans="2:16" ht="28.5" x14ac:dyDescent="0.45"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6"/>
      <c r="N227" s="96"/>
      <c r="O227" s="96"/>
      <c r="P227" s="96"/>
    </row>
    <row r="228" spans="2:16" ht="28.5" x14ac:dyDescent="0.45"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6"/>
      <c r="N228" s="96"/>
      <c r="O228" s="96"/>
      <c r="P228" s="96"/>
    </row>
    <row r="229" spans="2:16" ht="28.5" x14ac:dyDescent="0.45"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6"/>
      <c r="N229" s="96"/>
      <c r="O229" s="96"/>
      <c r="P229" s="96"/>
    </row>
    <row r="230" spans="2:16" ht="28.5" x14ac:dyDescent="0.45"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6"/>
      <c r="N230" s="96"/>
      <c r="O230" s="96"/>
      <c r="P230" s="96"/>
    </row>
    <row r="231" spans="2:16" ht="28.5" x14ac:dyDescent="0.45"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6"/>
      <c r="N231" s="96"/>
      <c r="O231" s="96"/>
      <c r="P231" s="96"/>
    </row>
    <row r="232" spans="2:16" ht="28.5" x14ac:dyDescent="0.45"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6"/>
      <c r="N232" s="96"/>
      <c r="O232" s="96"/>
      <c r="P232" s="96"/>
    </row>
    <row r="233" spans="2:16" ht="28.5" x14ac:dyDescent="0.45"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6"/>
      <c r="N233" s="96"/>
      <c r="O233" s="96"/>
      <c r="P233" s="96"/>
    </row>
    <row r="234" spans="2:16" ht="28.5" x14ac:dyDescent="0.45"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6"/>
      <c r="N234" s="96"/>
      <c r="O234" s="96"/>
      <c r="P234" s="96"/>
    </row>
    <row r="235" spans="2:16" ht="28.5" x14ac:dyDescent="0.45"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6"/>
      <c r="N235" s="96"/>
      <c r="O235" s="96"/>
      <c r="P235" s="96"/>
    </row>
    <row r="236" spans="2:16" ht="28.5" x14ac:dyDescent="0.45"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6"/>
      <c r="N236" s="96"/>
      <c r="O236" s="96"/>
      <c r="P236" s="96"/>
    </row>
    <row r="237" spans="2:16" ht="28.5" x14ac:dyDescent="0.45"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6"/>
      <c r="N237" s="96"/>
      <c r="O237" s="96"/>
      <c r="P237" s="96"/>
    </row>
    <row r="238" spans="2:16" ht="28.5" x14ac:dyDescent="0.45"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6"/>
      <c r="N238" s="96"/>
      <c r="O238" s="96"/>
      <c r="P238" s="96"/>
    </row>
    <row r="239" spans="2:16" ht="28.5" x14ac:dyDescent="0.45"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6"/>
      <c r="N239" s="96"/>
      <c r="O239" s="96"/>
      <c r="P239" s="96"/>
    </row>
    <row r="240" spans="2:16" ht="28.5" x14ac:dyDescent="0.45"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6"/>
      <c r="N240" s="96"/>
      <c r="O240" s="96"/>
      <c r="P240" s="96"/>
    </row>
    <row r="241" spans="2:16" ht="28.5" x14ac:dyDescent="0.45"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6"/>
      <c r="N241" s="96"/>
      <c r="O241" s="96"/>
      <c r="P241" s="96"/>
    </row>
    <row r="242" spans="2:16" ht="28.5" x14ac:dyDescent="0.45"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6"/>
      <c r="N242" s="96"/>
      <c r="O242" s="96"/>
      <c r="P242" s="96"/>
    </row>
    <row r="243" spans="2:16" ht="28.5" x14ac:dyDescent="0.45"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6"/>
      <c r="N243" s="96"/>
      <c r="O243" s="96"/>
      <c r="P243" s="96"/>
    </row>
    <row r="244" spans="2:16" ht="28.5" x14ac:dyDescent="0.45"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6"/>
      <c r="N244" s="96"/>
      <c r="O244" s="96"/>
      <c r="P244" s="96"/>
    </row>
    <row r="245" spans="2:16" ht="28.5" x14ac:dyDescent="0.45"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6"/>
      <c r="N245" s="96"/>
      <c r="O245" s="96"/>
      <c r="P245" s="96"/>
    </row>
    <row r="246" spans="2:16" ht="28.5" x14ac:dyDescent="0.45"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6"/>
      <c r="N246" s="96"/>
      <c r="O246" s="96"/>
      <c r="P246" s="96"/>
    </row>
    <row r="247" spans="2:16" ht="28.5" x14ac:dyDescent="0.45"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6"/>
      <c r="N247" s="96"/>
      <c r="O247" s="96"/>
      <c r="P247" s="96"/>
    </row>
    <row r="248" spans="2:16" ht="28.5" x14ac:dyDescent="0.45"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6"/>
      <c r="N248" s="96"/>
      <c r="O248" s="96"/>
      <c r="P248" s="96"/>
    </row>
    <row r="249" spans="2:16" ht="28.5" x14ac:dyDescent="0.45"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6"/>
      <c r="N249" s="96"/>
      <c r="O249" s="96"/>
      <c r="P249" s="96"/>
    </row>
    <row r="250" spans="2:16" ht="28.5" x14ac:dyDescent="0.45"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6"/>
      <c r="N250" s="96"/>
      <c r="O250" s="96"/>
      <c r="P250" s="96"/>
    </row>
    <row r="251" spans="2:16" ht="28.5" x14ac:dyDescent="0.45"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6"/>
      <c r="N251" s="96"/>
      <c r="O251" s="96"/>
      <c r="P251" s="96"/>
    </row>
    <row r="252" spans="2:16" ht="28.5" x14ac:dyDescent="0.45"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6"/>
      <c r="N252" s="96"/>
      <c r="O252" s="96"/>
      <c r="P252" s="96"/>
    </row>
    <row r="253" spans="2:16" ht="28.5" x14ac:dyDescent="0.45"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6"/>
      <c r="N253" s="96"/>
      <c r="O253" s="96"/>
      <c r="P253" s="96"/>
    </row>
    <row r="254" spans="2:16" ht="28.5" x14ac:dyDescent="0.45"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6"/>
      <c r="N254" s="96"/>
      <c r="O254" s="96"/>
      <c r="P254" s="96"/>
    </row>
    <row r="255" spans="2:16" ht="28.5" x14ac:dyDescent="0.45"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6"/>
      <c r="N255" s="96"/>
      <c r="O255" s="96"/>
      <c r="P255" s="96"/>
    </row>
    <row r="256" spans="2:16" ht="28.5" x14ac:dyDescent="0.45"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6"/>
      <c r="N256" s="96"/>
      <c r="O256" s="96"/>
      <c r="P256" s="96"/>
    </row>
    <row r="257" spans="2:16" ht="28.5" x14ac:dyDescent="0.45"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6"/>
      <c r="N257" s="96"/>
      <c r="O257" s="96"/>
      <c r="P257" s="96"/>
    </row>
    <row r="258" spans="2:16" ht="28.5" x14ac:dyDescent="0.45"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6"/>
      <c r="N258" s="96"/>
      <c r="O258" s="96"/>
      <c r="P258" s="96"/>
    </row>
    <row r="259" spans="2:16" ht="28.5" x14ac:dyDescent="0.45"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6"/>
      <c r="N259" s="96"/>
      <c r="O259" s="96"/>
      <c r="P259" s="96"/>
    </row>
    <row r="260" spans="2:16" ht="28.5" x14ac:dyDescent="0.45"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6"/>
      <c r="N260" s="96"/>
      <c r="O260" s="96"/>
      <c r="P260" s="96"/>
    </row>
    <row r="261" spans="2:16" ht="28.5" x14ac:dyDescent="0.45"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6"/>
      <c r="N261" s="96"/>
      <c r="O261" s="96"/>
      <c r="P261" s="96"/>
    </row>
    <row r="262" spans="2:16" ht="28.5" x14ac:dyDescent="0.45"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6"/>
      <c r="N262" s="96"/>
      <c r="O262" s="96"/>
      <c r="P262" s="96"/>
    </row>
    <row r="263" spans="2:16" ht="28.5" x14ac:dyDescent="0.45"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6"/>
      <c r="N263" s="96"/>
      <c r="O263" s="96"/>
      <c r="P263" s="96"/>
    </row>
    <row r="264" spans="2:16" ht="28.5" x14ac:dyDescent="0.45"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6"/>
      <c r="N264" s="96"/>
      <c r="O264" s="96"/>
      <c r="P264" s="96"/>
    </row>
    <row r="265" spans="2:16" ht="28.5" x14ac:dyDescent="0.45"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6"/>
      <c r="N265" s="96"/>
      <c r="O265" s="96"/>
      <c r="P265" s="96"/>
    </row>
    <row r="266" spans="2:16" ht="28.5" x14ac:dyDescent="0.45"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6"/>
      <c r="N266" s="96"/>
      <c r="O266" s="96"/>
      <c r="P266" s="96"/>
    </row>
    <row r="267" spans="2:16" ht="28.5" x14ac:dyDescent="0.45"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6"/>
      <c r="N267" s="96"/>
      <c r="O267" s="96"/>
      <c r="P267" s="96"/>
    </row>
    <row r="268" spans="2:16" ht="28.5" x14ac:dyDescent="0.45"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6"/>
      <c r="N268" s="96"/>
      <c r="O268" s="96"/>
      <c r="P268" s="96"/>
    </row>
    <row r="269" spans="2:16" ht="28.5" x14ac:dyDescent="0.45"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6"/>
      <c r="N269" s="96"/>
      <c r="O269" s="96"/>
      <c r="P269" s="96"/>
    </row>
    <row r="270" spans="2:16" ht="28.5" x14ac:dyDescent="0.45"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6"/>
      <c r="N270" s="96"/>
      <c r="O270" s="96"/>
      <c r="P270" s="96"/>
    </row>
    <row r="271" spans="2:16" ht="28.5" x14ac:dyDescent="0.45"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6"/>
      <c r="N271" s="96"/>
      <c r="O271" s="96"/>
      <c r="P271" s="96"/>
    </row>
    <row r="272" spans="2:16" ht="28.5" x14ac:dyDescent="0.45"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6"/>
      <c r="N272" s="96"/>
      <c r="O272" s="96"/>
      <c r="P272" s="96"/>
    </row>
    <row r="273" spans="2:16" ht="28.5" x14ac:dyDescent="0.45"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6"/>
      <c r="N273" s="96"/>
      <c r="O273" s="96"/>
      <c r="P273" s="96"/>
    </row>
    <row r="274" spans="2:16" ht="28.5" x14ac:dyDescent="0.45"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6"/>
      <c r="N274" s="96"/>
      <c r="O274" s="96"/>
      <c r="P274" s="96"/>
    </row>
    <row r="275" spans="2:16" ht="28.5" x14ac:dyDescent="0.45"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6"/>
      <c r="N275" s="96"/>
      <c r="O275" s="96"/>
      <c r="P275" s="96"/>
    </row>
    <row r="276" spans="2:16" ht="28.5" x14ac:dyDescent="0.45"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6"/>
      <c r="N276" s="96"/>
      <c r="O276" s="96"/>
      <c r="P276" s="96"/>
    </row>
    <row r="277" spans="2:16" ht="28.5" x14ac:dyDescent="0.45"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6"/>
      <c r="N277" s="96"/>
      <c r="O277" s="96"/>
      <c r="P277" s="96"/>
    </row>
    <row r="278" spans="2:16" ht="28.5" x14ac:dyDescent="0.45"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6"/>
      <c r="N278" s="96"/>
      <c r="O278" s="96"/>
      <c r="P278" s="96"/>
    </row>
    <row r="279" spans="2:16" ht="28.5" x14ac:dyDescent="0.45"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6"/>
      <c r="N279" s="96"/>
      <c r="O279" s="96"/>
      <c r="P279" s="96"/>
    </row>
    <row r="280" spans="2:16" ht="28.5" x14ac:dyDescent="0.45"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6"/>
      <c r="N280" s="96"/>
      <c r="O280" s="96"/>
      <c r="P280" s="96"/>
    </row>
    <row r="281" spans="2:16" ht="28.5" x14ac:dyDescent="0.45"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6"/>
      <c r="N281" s="96"/>
      <c r="O281" s="96"/>
      <c r="P281" s="96"/>
    </row>
    <row r="282" spans="2:16" ht="28.5" x14ac:dyDescent="0.45"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6"/>
      <c r="N282" s="96"/>
      <c r="O282" s="96"/>
      <c r="P282" s="96"/>
    </row>
    <row r="283" spans="2:16" ht="28.5" x14ac:dyDescent="0.45"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6"/>
      <c r="N283" s="96"/>
      <c r="O283" s="96"/>
      <c r="P283" s="96"/>
    </row>
    <row r="284" spans="2:16" ht="26.25" x14ac:dyDescent="0.4"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</row>
    <row r="285" spans="2:16" ht="26.25" x14ac:dyDescent="0.4"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</row>
    <row r="286" spans="2:16" ht="26.25" x14ac:dyDescent="0.4"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</row>
    <row r="287" spans="2:16" ht="26.25" x14ac:dyDescent="0.4"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</row>
    <row r="288" spans="2:16" ht="26.25" x14ac:dyDescent="0.4"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</row>
    <row r="289" spans="2:16" ht="26.25" x14ac:dyDescent="0.4"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</row>
    <row r="290" spans="2:16" ht="26.25" x14ac:dyDescent="0.4"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</row>
    <row r="291" spans="2:16" ht="26.25" x14ac:dyDescent="0.4"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</row>
    <row r="292" spans="2:16" ht="26.25" x14ac:dyDescent="0.4"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</row>
    <row r="293" spans="2:16" ht="26.25" x14ac:dyDescent="0.4"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</row>
    <row r="294" spans="2:16" ht="26.25" x14ac:dyDescent="0.4"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</row>
    <row r="295" spans="2:16" ht="26.25" x14ac:dyDescent="0.4"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</row>
    <row r="296" spans="2:16" ht="26.25" x14ac:dyDescent="0.4"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</row>
    <row r="297" spans="2:16" ht="26.25" x14ac:dyDescent="0.4"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</row>
    <row r="298" spans="2:16" ht="26.25" x14ac:dyDescent="0.4"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</row>
    <row r="299" spans="2:16" ht="26.25" x14ac:dyDescent="0.4"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</row>
    <row r="300" spans="2:16" ht="26.25" x14ac:dyDescent="0.4"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</row>
    <row r="301" spans="2:16" ht="26.25" x14ac:dyDescent="0.4"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</row>
    <row r="302" spans="2:16" ht="26.25" x14ac:dyDescent="0.4"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</row>
    <row r="303" spans="2:16" ht="26.25" x14ac:dyDescent="0.4"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</row>
    <row r="304" spans="2:16" ht="26.25" x14ac:dyDescent="0.4"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</row>
    <row r="305" spans="2:16" ht="26.25" x14ac:dyDescent="0.4"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</row>
    <row r="306" spans="2:16" ht="26.25" x14ac:dyDescent="0.4"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</row>
    <row r="307" spans="2:16" ht="26.25" x14ac:dyDescent="0.4"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</row>
    <row r="308" spans="2:16" ht="26.25" x14ac:dyDescent="0.4"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</row>
    <row r="309" spans="2:16" ht="26.25" x14ac:dyDescent="0.4"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</row>
    <row r="310" spans="2:16" ht="26.25" x14ac:dyDescent="0.4"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</row>
    <row r="311" spans="2:16" ht="26.25" x14ac:dyDescent="0.4"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</row>
    <row r="312" spans="2:16" ht="26.25" x14ac:dyDescent="0.4"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</row>
    <row r="313" spans="2:16" ht="26.25" x14ac:dyDescent="0.4"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</row>
    <row r="314" spans="2:16" ht="26.25" x14ac:dyDescent="0.4"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</row>
    <row r="315" spans="2:16" ht="26.25" x14ac:dyDescent="0.4"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</row>
    <row r="316" spans="2:16" ht="26.25" x14ac:dyDescent="0.4"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</row>
    <row r="317" spans="2:16" ht="26.25" x14ac:dyDescent="0.4"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</row>
    <row r="318" spans="2:16" ht="26.25" x14ac:dyDescent="0.4"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</row>
    <row r="319" spans="2:16" ht="26.25" x14ac:dyDescent="0.4"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</row>
    <row r="320" spans="2:16" ht="26.25" x14ac:dyDescent="0.4"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</row>
    <row r="321" spans="2:16" ht="26.25" x14ac:dyDescent="0.4"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</row>
    <row r="322" spans="2:16" ht="26.25" x14ac:dyDescent="0.4"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</row>
    <row r="323" spans="2:16" ht="26.25" x14ac:dyDescent="0.4"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</row>
    <row r="324" spans="2:16" ht="26.25" x14ac:dyDescent="0.4"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</row>
    <row r="325" spans="2:16" ht="26.25" x14ac:dyDescent="0.4"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</row>
    <row r="326" spans="2:16" ht="26.25" x14ac:dyDescent="0.4"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</row>
    <row r="327" spans="2:16" ht="26.25" x14ac:dyDescent="0.4"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</row>
    <row r="328" spans="2:16" ht="26.25" x14ac:dyDescent="0.4"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</row>
    <row r="329" spans="2:16" ht="26.25" x14ac:dyDescent="0.4"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</row>
    <row r="330" spans="2:16" ht="26.25" x14ac:dyDescent="0.4"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</row>
    <row r="331" spans="2:16" ht="26.25" x14ac:dyDescent="0.4"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</row>
    <row r="332" spans="2:16" ht="26.25" x14ac:dyDescent="0.4"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</row>
    <row r="333" spans="2:16" ht="26.25" x14ac:dyDescent="0.4"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</row>
    <row r="334" spans="2:16" ht="26.25" x14ac:dyDescent="0.4"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</row>
    <row r="335" spans="2:16" ht="26.25" x14ac:dyDescent="0.4"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</row>
    <row r="336" spans="2:16" ht="26.25" x14ac:dyDescent="0.4"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</row>
    <row r="337" spans="2:16" ht="26.25" x14ac:dyDescent="0.4"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</row>
    <row r="338" spans="2:16" ht="26.25" x14ac:dyDescent="0.4"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</row>
    <row r="339" spans="2:16" ht="26.25" x14ac:dyDescent="0.4"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</row>
    <row r="340" spans="2:16" ht="26.25" x14ac:dyDescent="0.4"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</row>
    <row r="341" spans="2:16" ht="26.25" x14ac:dyDescent="0.4"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</row>
    <row r="342" spans="2:16" ht="26.25" x14ac:dyDescent="0.4"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</row>
    <row r="343" spans="2:16" ht="26.25" x14ac:dyDescent="0.4"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</row>
    <row r="344" spans="2:16" ht="26.25" x14ac:dyDescent="0.4"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</row>
    <row r="345" spans="2:16" ht="26.25" x14ac:dyDescent="0.4"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</row>
    <row r="346" spans="2:16" ht="26.25" x14ac:dyDescent="0.4"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</row>
    <row r="347" spans="2:16" ht="26.25" x14ac:dyDescent="0.4"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</row>
    <row r="348" spans="2:16" ht="26.25" x14ac:dyDescent="0.4"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</row>
    <row r="349" spans="2:16" ht="26.25" x14ac:dyDescent="0.4"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</row>
    <row r="350" spans="2:16" ht="26.25" x14ac:dyDescent="0.4"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</row>
    <row r="351" spans="2:16" ht="26.25" x14ac:dyDescent="0.4"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</row>
    <row r="352" spans="2:16" ht="26.25" x14ac:dyDescent="0.4"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</row>
    <row r="353" spans="2:16" ht="26.25" x14ac:dyDescent="0.4"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</row>
    <row r="354" spans="2:16" ht="26.25" x14ac:dyDescent="0.4"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</row>
    <row r="355" spans="2:16" ht="26.25" x14ac:dyDescent="0.4"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</row>
    <row r="356" spans="2:16" ht="26.25" x14ac:dyDescent="0.4"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</row>
    <row r="357" spans="2:16" ht="26.25" x14ac:dyDescent="0.4"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</row>
    <row r="358" spans="2:16" ht="26.25" x14ac:dyDescent="0.4"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</row>
    <row r="359" spans="2:16" ht="26.25" x14ac:dyDescent="0.4"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</row>
    <row r="360" spans="2:16" ht="26.25" x14ac:dyDescent="0.4"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</row>
    <row r="361" spans="2:16" ht="26.25" x14ac:dyDescent="0.4"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</row>
    <row r="362" spans="2:16" ht="26.25" x14ac:dyDescent="0.4"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</row>
    <row r="363" spans="2:16" ht="26.25" x14ac:dyDescent="0.4"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</row>
    <row r="364" spans="2:16" ht="26.25" x14ac:dyDescent="0.4"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</row>
    <row r="365" spans="2:16" ht="26.25" x14ac:dyDescent="0.4"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</row>
    <row r="366" spans="2:16" ht="26.25" x14ac:dyDescent="0.4"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</row>
    <row r="367" spans="2:16" ht="26.25" x14ac:dyDescent="0.4"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</row>
    <row r="368" spans="2:16" ht="26.25" x14ac:dyDescent="0.4"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</row>
    <row r="369" spans="2:16" ht="26.25" x14ac:dyDescent="0.4"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</row>
    <row r="370" spans="2:16" ht="26.25" x14ac:dyDescent="0.4"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</row>
    <row r="371" spans="2:16" ht="26.25" x14ac:dyDescent="0.4"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</row>
    <row r="372" spans="2:16" ht="26.25" x14ac:dyDescent="0.4"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</row>
    <row r="373" spans="2:16" ht="26.25" x14ac:dyDescent="0.4"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</row>
    <row r="374" spans="2:16" ht="26.25" x14ac:dyDescent="0.4"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</row>
    <row r="375" spans="2:16" ht="26.25" x14ac:dyDescent="0.4"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</row>
    <row r="376" spans="2:16" ht="26.25" x14ac:dyDescent="0.4"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</row>
    <row r="377" spans="2:16" ht="26.25" x14ac:dyDescent="0.4"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</row>
    <row r="378" spans="2:16" ht="26.25" x14ac:dyDescent="0.4"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</row>
    <row r="379" spans="2:16" ht="26.25" x14ac:dyDescent="0.4"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</row>
    <row r="380" spans="2:16" ht="26.25" x14ac:dyDescent="0.4"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</row>
    <row r="381" spans="2:16" ht="26.25" x14ac:dyDescent="0.4"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</row>
    <row r="382" spans="2:16" ht="26.25" x14ac:dyDescent="0.4"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</row>
    <row r="383" spans="2:16" ht="26.25" x14ac:dyDescent="0.4"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</row>
    <row r="384" spans="2:16" ht="26.25" x14ac:dyDescent="0.4"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</row>
    <row r="385" spans="2:16" ht="26.25" x14ac:dyDescent="0.4"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</row>
    <row r="386" spans="2:16" ht="26.25" x14ac:dyDescent="0.4"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</row>
    <row r="387" spans="2:16" ht="26.25" x14ac:dyDescent="0.4"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</row>
    <row r="388" spans="2:16" ht="26.25" x14ac:dyDescent="0.4"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</row>
    <row r="389" spans="2:16" ht="26.25" x14ac:dyDescent="0.4"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</row>
    <row r="390" spans="2:16" ht="26.25" x14ac:dyDescent="0.4"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</row>
    <row r="391" spans="2:16" ht="26.25" x14ac:dyDescent="0.4"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</row>
    <row r="392" spans="2:16" ht="26.25" x14ac:dyDescent="0.4"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</row>
    <row r="393" spans="2:16" ht="26.25" x14ac:dyDescent="0.4"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</row>
    <row r="394" spans="2:16" ht="26.25" x14ac:dyDescent="0.4"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</row>
    <row r="395" spans="2:16" ht="26.25" x14ac:dyDescent="0.4"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</row>
    <row r="396" spans="2:16" ht="26.25" x14ac:dyDescent="0.4"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</row>
    <row r="397" spans="2:16" ht="26.25" x14ac:dyDescent="0.4"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</row>
    <row r="398" spans="2:16" ht="26.25" x14ac:dyDescent="0.4"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</row>
    <row r="399" spans="2:16" ht="26.25" x14ac:dyDescent="0.4"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</row>
    <row r="400" spans="2:16" ht="26.25" x14ac:dyDescent="0.4"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</row>
    <row r="401" spans="2:16" ht="26.25" x14ac:dyDescent="0.4"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</row>
    <row r="402" spans="2:16" ht="26.25" x14ac:dyDescent="0.4"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</row>
    <row r="403" spans="2:16" ht="26.25" x14ac:dyDescent="0.4"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</row>
    <row r="404" spans="2:16" ht="26.25" x14ac:dyDescent="0.4"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</row>
    <row r="405" spans="2:16" ht="26.25" x14ac:dyDescent="0.4"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</row>
  </sheetData>
  <mergeCells count="15">
    <mergeCell ref="A127:G127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  <mergeCell ref="H5:H6"/>
    <mergeCell ref="I5:K5"/>
    <mergeCell ref="L5:L6"/>
    <mergeCell ref="M5:M6"/>
  </mergeCells>
  <pageMargins left="0.7" right="0.7" top="0.75" bottom="0.75" header="0.3" footer="0.3"/>
  <pageSetup paperSize="9" scale="10" fitToWidth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30" workbookViewId="0">
      <selection sqref="A1:L35"/>
    </sheetView>
  </sheetViews>
  <sheetFormatPr defaultRowHeight="15" x14ac:dyDescent="0.25"/>
  <cols>
    <col min="1" max="1" width="24.42578125" customWidth="1"/>
    <col min="2" max="2" width="26.28515625" customWidth="1"/>
    <col min="3" max="3" width="24" customWidth="1"/>
    <col min="4" max="4" width="22.5703125" customWidth="1"/>
    <col min="5" max="6" width="20.7109375" customWidth="1"/>
    <col min="8" max="8" width="27.7109375" customWidth="1"/>
    <col min="9" max="9" width="22.42578125" customWidth="1"/>
    <col min="10" max="10" width="16.140625" customWidth="1"/>
    <col min="11" max="11" width="18.28515625" customWidth="1"/>
    <col min="12" max="12" width="22.42578125" customWidth="1"/>
  </cols>
  <sheetData>
    <row r="1" spans="1:12" ht="31.5" x14ac:dyDescent="0.25">
      <c r="A1" s="37" t="s">
        <v>48</v>
      </c>
      <c r="B1" s="37" t="s">
        <v>49</v>
      </c>
      <c r="C1" s="37" t="s">
        <v>50</v>
      </c>
      <c r="D1" s="37" t="s">
        <v>51</v>
      </c>
      <c r="E1" s="37" t="s">
        <v>53</v>
      </c>
      <c r="F1" s="37" t="s">
        <v>214</v>
      </c>
      <c r="G1" s="37" t="s">
        <v>54</v>
      </c>
      <c r="H1" s="38" t="s">
        <v>55</v>
      </c>
      <c r="I1" s="37" t="s">
        <v>88</v>
      </c>
      <c r="J1" s="37" t="s">
        <v>57</v>
      </c>
      <c r="K1" s="37" t="s">
        <v>58</v>
      </c>
      <c r="L1" s="39" t="s">
        <v>89</v>
      </c>
    </row>
    <row r="2" spans="1:12" ht="204.75" x14ac:dyDescent="0.25">
      <c r="A2" s="40" t="s">
        <v>90</v>
      </c>
      <c r="B2" s="41" t="s">
        <v>91</v>
      </c>
      <c r="C2" s="41" t="s">
        <v>92</v>
      </c>
      <c r="D2" s="41">
        <v>831</v>
      </c>
      <c r="E2" s="42" t="s">
        <v>93</v>
      </c>
      <c r="F2" s="46" t="s">
        <v>96</v>
      </c>
      <c r="G2" s="43">
        <v>46569</v>
      </c>
      <c r="H2" s="44">
        <v>6245</v>
      </c>
      <c r="I2" s="42" t="s">
        <v>94</v>
      </c>
      <c r="J2" s="45" t="s">
        <v>95</v>
      </c>
      <c r="K2" s="46" t="s">
        <v>96</v>
      </c>
      <c r="L2" s="45">
        <v>500</v>
      </c>
    </row>
    <row r="3" spans="1:12" ht="31.5" x14ac:dyDescent="0.25">
      <c r="A3" s="40" t="s">
        <v>90</v>
      </c>
      <c r="B3" s="41" t="s">
        <v>97</v>
      </c>
      <c r="C3" s="42" t="s">
        <v>98</v>
      </c>
      <c r="D3" s="42">
        <v>18</v>
      </c>
      <c r="E3" s="42" t="s">
        <v>93</v>
      </c>
      <c r="F3" s="50" t="s">
        <v>99</v>
      </c>
      <c r="G3" s="43">
        <v>46661</v>
      </c>
      <c r="H3" s="44">
        <v>1290</v>
      </c>
      <c r="I3" s="42" t="s">
        <v>94</v>
      </c>
      <c r="J3" s="45" t="s">
        <v>95</v>
      </c>
      <c r="K3" s="47" t="s">
        <v>99</v>
      </c>
      <c r="L3" s="45">
        <v>500</v>
      </c>
    </row>
    <row r="4" spans="1:12" ht="157.5" x14ac:dyDescent="0.25">
      <c r="A4" s="40" t="s">
        <v>90</v>
      </c>
      <c r="B4" s="48" t="s">
        <v>100</v>
      </c>
      <c r="C4" s="42" t="s">
        <v>101</v>
      </c>
      <c r="D4" s="42">
        <v>7296</v>
      </c>
      <c r="E4" s="42" t="s">
        <v>93</v>
      </c>
      <c r="F4" s="50" t="s">
        <v>104</v>
      </c>
      <c r="G4" s="43">
        <v>46388</v>
      </c>
      <c r="H4" s="44">
        <v>34292</v>
      </c>
      <c r="I4" s="49" t="s">
        <v>102</v>
      </c>
      <c r="J4" s="45" t="s">
        <v>103</v>
      </c>
      <c r="K4" s="50" t="s">
        <v>104</v>
      </c>
      <c r="L4" s="45">
        <v>500</v>
      </c>
    </row>
    <row r="5" spans="1:12" ht="63" x14ac:dyDescent="0.25">
      <c r="A5" s="40" t="s">
        <v>90</v>
      </c>
      <c r="B5" s="48" t="s">
        <v>105</v>
      </c>
      <c r="C5" s="41" t="s">
        <v>61</v>
      </c>
      <c r="D5" s="41">
        <v>8</v>
      </c>
      <c r="E5" s="42" t="s">
        <v>93</v>
      </c>
      <c r="F5" s="50" t="s">
        <v>107</v>
      </c>
      <c r="G5" s="43">
        <v>46447</v>
      </c>
      <c r="H5" s="44">
        <v>2650</v>
      </c>
      <c r="I5" s="49" t="s">
        <v>106</v>
      </c>
      <c r="J5" s="45" t="s">
        <v>95</v>
      </c>
      <c r="K5" s="50" t="s">
        <v>107</v>
      </c>
      <c r="L5" s="45">
        <v>500</v>
      </c>
    </row>
    <row r="6" spans="1:12" ht="78.75" x14ac:dyDescent="0.25">
      <c r="A6" s="40" t="s">
        <v>90</v>
      </c>
      <c r="B6" s="48" t="s">
        <v>108</v>
      </c>
      <c r="C6" s="41" t="s">
        <v>61</v>
      </c>
      <c r="D6" s="41">
        <v>7</v>
      </c>
      <c r="E6" s="42" t="s">
        <v>93</v>
      </c>
      <c r="F6" s="50" t="s">
        <v>110</v>
      </c>
      <c r="G6" s="43">
        <v>46508</v>
      </c>
      <c r="H6" s="44">
        <v>5800</v>
      </c>
      <c r="I6" s="42" t="s">
        <v>109</v>
      </c>
      <c r="J6" s="45" t="s">
        <v>95</v>
      </c>
      <c r="K6" s="50" t="s">
        <v>110</v>
      </c>
      <c r="L6" s="45">
        <v>500</v>
      </c>
    </row>
    <row r="7" spans="1:12" ht="63" x14ac:dyDescent="0.25">
      <c r="A7" s="51" t="s">
        <v>90</v>
      </c>
      <c r="B7" s="52" t="s">
        <v>111</v>
      </c>
      <c r="C7" s="53" t="s">
        <v>112</v>
      </c>
      <c r="D7" s="54">
        <v>2500</v>
      </c>
      <c r="E7" s="55" t="s">
        <v>113</v>
      </c>
      <c r="F7" s="52" t="s">
        <v>114</v>
      </c>
      <c r="G7" s="56">
        <v>46388</v>
      </c>
      <c r="H7" s="57">
        <v>65000</v>
      </c>
      <c r="I7" s="58">
        <v>339039</v>
      </c>
      <c r="J7" s="55" t="s">
        <v>95</v>
      </c>
      <c r="K7" s="52" t="s">
        <v>114</v>
      </c>
      <c r="L7" s="59">
        <v>500</v>
      </c>
    </row>
    <row r="8" spans="1:12" ht="63" x14ac:dyDescent="0.25">
      <c r="A8" s="51" t="s">
        <v>90</v>
      </c>
      <c r="B8" s="52" t="s">
        <v>115</v>
      </c>
      <c r="C8" s="53" t="s">
        <v>116</v>
      </c>
      <c r="D8" s="54">
        <v>190000</v>
      </c>
      <c r="E8" s="55" t="s">
        <v>113</v>
      </c>
      <c r="F8" s="52" t="s">
        <v>117</v>
      </c>
      <c r="G8" s="56">
        <v>46388</v>
      </c>
      <c r="H8" s="57">
        <v>170700</v>
      </c>
      <c r="I8" s="58">
        <v>339039</v>
      </c>
      <c r="J8" s="55" t="s">
        <v>95</v>
      </c>
      <c r="K8" s="52" t="s">
        <v>117</v>
      </c>
      <c r="L8" s="59">
        <v>500</v>
      </c>
    </row>
    <row r="9" spans="1:12" ht="78.75" x14ac:dyDescent="0.25">
      <c r="A9" s="51" t="s">
        <v>90</v>
      </c>
      <c r="B9" s="60" t="s">
        <v>118</v>
      </c>
      <c r="C9" s="61" t="s">
        <v>61</v>
      </c>
      <c r="D9" s="62">
        <v>1</v>
      </c>
      <c r="E9" s="63" t="s">
        <v>113</v>
      </c>
      <c r="F9" s="66" t="s">
        <v>120</v>
      </c>
      <c r="G9" s="64">
        <v>46617</v>
      </c>
      <c r="H9" s="65">
        <v>28000</v>
      </c>
      <c r="I9" s="58">
        <v>339033</v>
      </c>
      <c r="J9" s="55" t="s">
        <v>119</v>
      </c>
      <c r="K9" s="66" t="s">
        <v>120</v>
      </c>
      <c r="L9" s="59">
        <v>500</v>
      </c>
    </row>
    <row r="10" spans="1:12" ht="94.5" x14ac:dyDescent="0.25">
      <c r="A10" s="51" t="s">
        <v>90</v>
      </c>
      <c r="B10" s="60" t="s">
        <v>121</v>
      </c>
      <c r="C10" s="61" t="s">
        <v>122</v>
      </c>
      <c r="D10" s="62">
        <v>14</v>
      </c>
      <c r="E10" s="63" t="s">
        <v>113</v>
      </c>
      <c r="F10" s="66" t="s">
        <v>124</v>
      </c>
      <c r="G10" s="64">
        <v>46404</v>
      </c>
      <c r="H10" s="67">
        <v>7500</v>
      </c>
      <c r="I10" s="58">
        <v>339039</v>
      </c>
      <c r="J10" s="66" t="s">
        <v>123</v>
      </c>
      <c r="K10" s="66" t="s">
        <v>124</v>
      </c>
      <c r="L10" s="59">
        <v>500</v>
      </c>
    </row>
    <row r="11" spans="1:12" ht="141.75" x14ac:dyDescent="0.25">
      <c r="A11" s="51" t="s">
        <v>90</v>
      </c>
      <c r="B11" s="60" t="s">
        <v>125</v>
      </c>
      <c r="C11" s="61" t="s">
        <v>61</v>
      </c>
      <c r="D11" s="62">
        <v>1</v>
      </c>
      <c r="E11" s="63" t="s">
        <v>113</v>
      </c>
      <c r="F11" s="52" t="s">
        <v>126</v>
      </c>
      <c r="G11" s="64">
        <v>46437</v>
      </c>
      <c r="H11" s="67">
        <v>12000</v>
      </c>
      <c r="I11" s="58">
        <v>339039</v>
      </c>
      <c r="J11" s="66" t="s">
        <v>123</v>
      </c>
      <c r="K11" s="52" t="s">
        <v>126</v>
      </c>
      <c r="L11" s="59">
        <v>500</v>
      </c>
    </row>
    <row r="12" spans="1:12" ht="78.75" x14ac:dyDescent="0.25">
      <c r="A12" s="51" t="s">
        <v>90</v>
      </c>
      <c r="B12" s="60" t="s">
        <v>127</v>
      </c>
      <c r="C12" s="61" t="s">
        <v>61</v>
      </c>
      <c r="D12" s="62">
        <v>1</v>
      </c>
      <c r="E12" s="63" t="s">
        <v>113</v>
      </c>
      <c r="F12" s="52" t="s">
        <v>128</v>
      </c>
      <c r="G12" s="64">
        <v>46556</v>
      </c>
      <c r="H12" s="67">
        <v>60000</v>
      </c>
      <c r="I12" s="58">
        <v>339033</v>
      </c>
      <c r="J12" s="55" t="s">
        <v>95</v>
      </c>
      <c r="K12" s="52" t="s">
        <v>128</v>
      </c>
      <c r="L12" s="59">
        <v>500</v>
      </c>
    </row>
    <row r="13" spans="1:12" ht="110.25" x14ac:dyDescent="0.25">
      <c r="A13" s="51" t="s">
        <v>90</v>
      </c>
      <c r="B13" s="60" t="s">
        <v>129</v>
      </c>
      <c r="C13" s="61" t="s">
        <v>130</v>
      </c>
      <c r="D13" s="68">
        <v>11000</v>
      </c>
      <c r="E13" s="63" t="s">
        <v>113</v>
      </c>
      <c r="F13" s="52" t="s">
        <v>131</v>
      </c>
      <c r="G13" s="64">
        <v>46658</v>
      </c>
      <c r="H13" s="67">
        <v>80850</v>
      </c>
      <c r="I13" s="58">
        <v>339030</v>
      </c>
      <c r="J13" s="66" t="s">
        <v>103</v>
      </c>
      <c r="K13" s="52" t="s">
        <v>131</v>
      </c>
      <c r="L13" s="59">
        <v>500</v>
      </c>
    </row>
    <row r="14" spans="1:12" ht="63" x14ac:dyDescent="0.25">
      <c r="A14" s="51" t="s">
        <v>90</v>
      </c>
      <c r="B14" s="60" t="s">
        <v>132</v>
      </c>
      <c r="C14" s="61" t="s">
        <v>61</v>
      </c>
      <c r="D14" s="62">
        <v>195</v>
      </c>
      <c r="E14" s="63" t="s">
        <v>113</v>
      </c>
      <c r="F14" s="55" t="s">
        <v>134</v>
      </c>
      <c r="G14" s="64">
        <v>47549</v>
      </c>
      <c r="H14" s="67">
        <v>30000</v>
      </c>
      <c r="I14" s="58">
        <v>339139</v>
      </c>
      <c r="J14" s="66" t="s">
        <v>133</v>
      </c>
      <c r="K14" s="55" t="s">
        <v>134</v>
      </c>
      <c r="L14" s="59">
        <v>500</v>
      </c>
    </row>
    <row r="15" spans="1:12" ht="31.5" x14ac:dyDescent="0.25">
      <c r="A15" s="51" t="s">
        <v>90</v>
      </c>
      <c r="B15" s="60" t="s">
        <v>135</v>
      </c>
      <c r="C15" s="67" t="s">
        <v>61</v>
      </c>
      <c r="D15" s="62">
        <v>1</v>
      </c>
      <c r="E15" s="60" t="s">
        <v>113</v>
      </c>
      <c r="F15" s="52" t="s">
        <v>137</v>
      </c>
      <c r="G15" s="64">
        <v>46414</v>
      </c>
      <c r="H15" s="67">
        <v>18000</v>
      </c>
      <c r="I15" s="58">
        <v>339040</v>
      </c>
      <c r="J15" s="66" t="s">
        <v>136</v>
      </c>
      <c r="K15" s="52" t="s">
        <v>137</v>
      </c>
      <c r="L15" s="59">
        <v>500</v>
      </c>
    </row>
    <row r="16" spans="1:12" ht="63" x14ac:dyDescent="0.25">
      <c r="A16" s="51" t="s">
        <v>138</v>
      </c>
      <c r="B16" s="60" t="s">
        <v>139</v>
      </c>
      <c r="C16" s="69" t="s">
        <v>140</v>
      </c>
      <c r="D16" s="62">
        <v>4</v>
      </c>
      <c r="E16" s="60" t="s">
        <v>113</v>
      </c>
      <c r="F16" s="52" t="s">
        <v>142</v>
      </c>
      <c r="G16" s="64">
        <v>46692</v>
      </c>
      <c r="H16" s="67">
        <v>630000</v>
      </c>
      <c r="I16" s="58">
        <v>339037</v>
      </c>
      <c r="J16" s="66" t="s">
        <v>141</v>
      </c>
      <c r="K16" s="52" t="s">
        <v>142</v>
      </c>
      <c r="L16" s="59">
        <v>500</v>
      </c>
    </row>
    <row r="17" spans="1:12" ht="157.5" x14ac:dyDescent="0.25">
      <c r="A17" s="51" t="s">
        <v>90</v>
      </c>
      <c r="B17" s="60" t="s">
        <v>143</v>
      </c>
      <c r="C17" s="61" t="s">
        <v>61</v>
      </c>
      <c r="D17" s="62">
        <v>1</v>
      </c>
      <c r="E17" s="60" t="s">
        <v>113</v>
      </c>
      <c r="F17" s="52" t="s">
        <v>145</v>
      </c>
      <c r="G17" s="64">
        <v>46729</v>
      </c>
      <c r="H17" s="67">
        <v>330000</v>
      </c>
      <c r="I17" s="58">
        <v>339037</v>
      </c>
      <c r="J17" s="66" t="s">
        <v>144</v>
      </c>
      <c r="K17" s="52" t="s">
        <v>145</v>
      </c>
      <c r="L17" s="59">
        <v>500</v>
      </c>
    </row>
    <row r="18" spans="1:12" ht="63" x14ac:dyDescent="0.25">
      <c r="A18" s="51" t="s">
        <v>90</v>
      </c>
      <c r="B18" s="60" t="s">
        <v>146</v>
      </c>
      <c r="C18" s="61" t="s">
        <v>61</v>
      </c>
      <c r="D18" s="62">
        <v>24</v>
      </c>
      <c r="E18" s="60" t="s">
        <v>113</v>
      </c>
      <c r="F18" s="52" t="s">
        <v>148</v>
      </c>
      <c r="G18" s="64">
        <v>46574</v>
      </c>
      <c r="H18" s="65">
        <v>1000</v>
      </c>
      <c r="I18" s="58">
        <v>339039</v>
      </c>
      <c r="J18" s="55" t="s">
        <v>147</v>
      </c>
      <c r="K18" s="52" t="s">
        <v>148</v>
      </c>
      <c r="L18" s="59">
        <v>500</v>
      </c>
    </row>
    <row r="19" spans="1:12" ht="141.75" x14ac:dyDescent="0.25">
      <c r="A19" s="51" t="s">
        <v>90</v>
      </c>
      <c r="B19" s="60" t="s">
        <v>149</v>
      </c>
      <c r="C19" s="61" t="s">
        <v>61</v>
      </c>
      <c r="D19" s="62">
        <v>1</v>
      </c>
      <c r="E19" s="60" t="s">
        <v>113</v>
      </c>
      <c r="F19" s="52" t="s">
        <v>150</v>
      </c>
      <c r="G19" s="64">
        <v>46486</v>
      </c>
      <c r="H19" s="65">
        <v>200000</v>
      </c>
      <c r="I19" s="58">
        <v>339033</v>
      </c>
      <c r="J19" s="55" t="s">
        <v>95</v>
      </c>
      <c r="K19" s="52" t="s">
        <v>150</v>
      </c>
      <c r="L19" s="59">
        <v>500</v>
      </c>
    </row>
    <row r="20" spans="1:12" ht="204.75" x14ac:dyDescent="0.25">
      <c r="A20" s="51" t="s">
        <v>90</v>
      </c>
      <c r="B20" s="60" t="s">
        <v>151</v>
      </c>
      <c r="C20" s="61" t="s">
        <v>61</v>
      </c>
      <c r="D20" s="62">
        <v>1</v>
      </c>
      <c r="E20" s="60" t="s">
        <v>113</v>
      </c>
      <c r="F20" s="52" t="s">
        <v>153</v>
      </c>
      <c r="G20" s="64">
        <v>46497</v>
      </c>
      <c r="H20" s="65">
        <v>7000</v>
      </c>
      <c r="I20" s="58">
        <v>339039</v>
      </c>
      <c r="J20" s="55" t="s">
        <v>152</v>
      </c>
      <c r="K20" s="52" t="s">
        <v>153</v>
      </c>
      <c r="L20" s="59">
        <v>500</v>
      </c>
    </row>
    <row r="21" spans="1:12" ht="78.75" x14ac:dyDescent="0.25">
      <c r="A21" s="51" t="s">
        <v>90</v>
      </c>
      <c r="B21" s="60" t="s">
        <v>154</v>
      </c>
      <c r="C21" s="61" t="s">
        <v>61</v>
      </c>
      <c r="D21" s="62">
        <v>6</v>
      </c>
      <c r="E21" s="60" t="s">
        <v>113</v>
      </c>
      <c r="F21" s="52" t="s">
        <v>155</v>
      </c>
      <c r="G21" s="64">
        <v>46619</v>
      </c>
      <c r="H21" s="65">
        <v>170000</v>
      </c>
      <c r="I21" s="58">
        <v>339033</v>
      </c>
      <c r="J21" s="55" t="s">
        <v>119</v>
      </c>
      <c r="K21" s="52" t="s">
        <v>155</v>
      </c>
      <c r="L21" s="59">
        <v>500</v>
      </c>
    </row>
    <row r="22" spans="1:12" ht="220.5" x14ac:dyDescent="0.25">
      <c r="A22" s="51" t="s">
        <v>90</v>
      </c>
      <c r="B22" s="52" t="s">
        <v>156</v>
      </c>
      <c r="C22" s="70" t="s">
        <v>157</v>
      </c>
      <c r="D22" s="1">
        <v>42000</v>
      </c>
      <c r="E22" s="52" t="s">
        <v>113</v>
      </c>
      <c r="F22" s="52" t="s">
        <v>158</v>
      </c>
      <c r="G22" s="56">
        <v>46420</v>
      </c>
      <c r="H22" s="57">
        <v>25000</v>
      </c>
      <c r="I22" s="58">
        <v>339040</v>
      </c>
      <c r="J22" s="55" t="s">
        <v>136</v>
      </c>
      <c r="K22" s="52" t="s">
        <v>158</v>
      </c>
      <c r="L22" s="59">
        <v>500</v>
      </c>
    </row>
    <row r="23" spans="1:12" ht="110.25" x14ac:dyDescent="0.25">
      <c r="A23" s="51" t="s">
        <v>90</v>
      </c>
      <c r="B23" s="52" t="s">
        <v>159</v>
      </c>
      <c r="C23" s="70" t="s">
        <v>160</v>
      </c>
      <c r="D23" s="71">
        <v>4</v>
      </c>
      <c r="E23" s="52" t="s">
        <v>113</v>
      </c>
      <c r="F23" s="52" t="s">
        <v>161</v>
      </c>
      <c r="G23" s="56">
        <v>46428</v>
      </c>
      <c r="H23" s="57">
        <v>270000</v>
      </c>
      <c r="I23" s="58">
        <v>339037</v>
      </c>
      <c r="J23" s="55" t="s">
        <v>95</v>
      </c>
      <c r="K23" s="52" t="s">
        <v>161</v>
      </c>
      <c r="L23" s="59">
        <v>500</v>
      </c>
    </row>
    <row r="24" spans="1:12" ht="47.25" x14ac:dyDescent="0.25">
      <c r="A24" s="72" t="s">
        <v>90</v>
      </c>
      <c r="B24" s="52" t="s">
        <v>162</v>
      </c>
      <c r="C24" s="45" t="s">
        <v>163</v>
      </c>
      <c r="D24" s="45">
        <v>200</v>
      </c>
      <c r="E24" s="45" t="s">
        <v>164</v>
      </c>
      <c r="F24" s="75" t="s">
        <v>165</v>
      </c>
      <c r="G24" s="73">
        <v>46388</v>
      </c>
      <c r="H24" s="74">
        <v>20000</v>
      </c>
      <c r="I24" s="45">
        <v>339030</v>
      </c>
      <c r="J24" s="55" t="s">
        <v>95</v>
      </c>
      <c r="K24" s="75" t="s">
        <v>165</v>
      </c>
      <c r="L24" s="45">
        <v>500</v>
      </c>
    </row>
    <row r="25" spans="1:12" ht="47.25" x14ac:dyDescent="0.25">
      <c r="A25" s="72" t="s">
        <v>90</v>
      </c>
      <c r="B25" s="52" t="s">
        <v>166</v>
      </c>
      <c r="C25" s="45" t="s">
        <v>163</v>
      </c>
      <c r="D25" s="45">
        <v>500</v>
      </c>
      <c r="E25" s="45" t="s">
        <v>164</v>
      </c>
      <c r="F25" s="75" t="s">
        <v>165</v>
      </c>
      <c r="G25" s="73">
        <v>46388</v>
      </c>
      <c r="H25" s="74">
        <v>60000</v>
      </c>
      <c r="I25" s="45">
        <v>339030</v>
      </c>
      <c r="J25" s="55" t="s">
        <v>95</v>
      </c>
      <c r="K25" s="75" t="s">
        <v>165</v>
      </c>
      <c r="L25" s="45">
        <v>500</v>
      </c>
    </row>
    <row r="26" spans="1:12" ht="47.25" x14ac:dyDescent="0.25">
      <c r="A26" s="72" t="s">
        <v>90</v>
      </c>
      <c r="B26" s="52" t="s">
        <v>167</v>
      </c>
      <c r="C26" s="45" t="s">
        <v>163</v>
      </c>
      <c r="D26" s="45">
        <v>300</v>
      </c>
      <c r="E26" s="45" t="s">
        <v>164</v>
      </c>
      <c r="F26" s="75" t="s">
        <v>165</v>
      </c>
      <c r="G26" s="73">
        <v>46388</v>
      </c>
      <c r="H26" s="74">
        <v>15000</v>
      </c>
      <c r="I26" s="45">
        <v>339030</v>
      </c>
      <c r="J26" s="55" t="s">
        <v>95</v>
      </c>
      <c r="K26" s="75" t="s">
        <v>165</v>
      </c>
      <c r="L26" s="45">
        <v>500</v>
      </c>
    </row>
    <row r="27" spans="1:12" ht="47.25" x14ac:dyDescent="0.25">
      <c r="A27" s="72" t="s">
        <v>90</v>
      </c>
      <c r="B27" s="52" t="s">
        <v>168</v>
      </c>
      <c r="C27" s="45" t="s">
        <v>92</v>
      </c>
      <c r="D27" s="45">
        <v>400</v>
      </c>
      <c r="E27" s="45" t="s">
        <v>164</v>
      </c>
      <c r="F27" s="75" t="s">
        <v>165</v>
      </c>
      <c r="G27" s="73">
        <v>46388</v>
      </c>
      <c r="H27" s="74">
        <v>10000</v>
      </c>
      <c r="I27" s="45">
        <v>339030</v>
      </c>
      <c r="J27" s="55" t="s">
        <v>95</v>
      </c>
      <c r="K27" s="75" t="s">
        <v>165</v>
      </c>
      <c r="L27" s="45">
        <v>500</v>
      </c>
    </row>
    <row r="28" spans="1:12" ht="47.25" x14ac:dyDescent="0.25">
      <c r="A28" s="72" t="s">
        <v>90</v>
      </c>
      <c r="B28" s="52" t="s">
        <v>169</v>
      </c>
      <c r="C28" s="45" t="s">
        <v>92</v>
      </c>
      <c r="D28" s="45">
        <v>300</v>
      </c>
      <c r="E28" s="45" t="s">
        <v>164</v>
      </c>
      <c r="F28" s="75" t="s">
        <v>165</v>
      </c>
      <c r="G28" s="73">
        <v>46388</v>
      </c>
      <c r="H28" s="74">
        <v>15000</v>
      </c>
      <c r="I28" s="45">
        <v>339030</v>
      </c>
      <c r="J28" s="55" t="s">
        <v>95</v>
      </c>
      <c r="K28" s="75" t="s">
        <v>165</v>
      </c>
      <c r="L28" s="45">
        <v>500</v>
      </c>
    </row>
    <row r="29" spans="1:12" ht="47.25" x14ac:dyDescent="0.25">
      <c r="A29" s="76" t="s">
        <v>170</v>
      </c>
      <c r="B29" s="77" t="s">
        <v>171</v>
      </c>
      <c r="C29" s="77" t="s">
        <v>172</v>
      </c>
      <c r="D29" s="63">
        <v>1</v>
      </c>
      <c r="E29" s="78" t="s">
        <v>93</v>
      </c>
      <c r="F29" s="45" t="s">
        <v>175</v>
      </c>
      <c r="G29" s="79">
        <v>46478</v>
      </c>
      <c r="H29" s="65">
        <v>1200</v>
      </c>
      <c r="I29" s="80" t="s">
        <v>173</v>
      </c>
      <c r="J29" s="45" t="s">
        <v>174</v>
      </c>
      <c r="K29" s="45" t="s">
        <v>175</v>
      </c>
      <c r="L29" s="45">
        <v>500</v>
      </c>
    </row>
    <row r="30" spans="1:12" ht="63" x14ac:dyDescent="0.25">
      <c r="A30" s="76" t="s">
        <v>170</v>
      </c>
      <c r="B30" s="77" t="s">
        <v>176</v>
      </c>
      <c r="C30" s="77" t="s">
        <v>61</v>
      </c>
      <c r="D30" s="63">
        <v>3</v>
      </c>
      <c r="E30" s="78" t="s">
        <v>93</v>
      </c>
      <c r="F30" s="81" t="s">
        <v>177</v>
      </c>
      <c r="G30" s="79">
        <v>46478</v>
      </c>
      <c r="H30" s="65">
        <v>120000</v>
      </c>
      <c r="I30" s="80" t="s">
        <v>173</v>
      </c>
      <c r="J30" s="45" t="s">
        <v>174</v>
      </c>
      <c r="K30" s="81" t="s">
        <v>177</v>
      </c>
      <c r="L30" s="45">
        <v>500</v>
      </c>
    </row>
    <row r="31" spans="1:12" ht="78.75" x14ac:dyDescent="0.25">
      <c r="A31" s="51" t="s">
        <v>170</v>
      </c>
      <c r="B31" s="52" t="s">
        <v>178</v>
      </c>
      <c r="C31" s="59" t="s">
        <v>179</v>
      </c>
      <c r="D31" s="59">
        <v>70</v>
      </c>
      <c r="E31" s="59" t="s">
        <v>93</v>
      </c>
      <c r="F31" s="55" t="s">
        <v>180</v>
      </c>
      <c r="G31" s="56">
        <v>46478</v>
      </c>
      <c r="H31" s="57">
        <v>165550</v>
      </c>
      <c r="I31" s="80" t="s">
        <v>173</v>
      </c>
      <c r="J31" s="45" t="s">
        <v>174</v>
      </c>
      <c r="K31" s="55" t="s">
        <v>180</v>
      </c>
      <c r="L31" s="59">
        <v>500</v>
      </c>
    </row>
    <row r="32" spans="1:12" ht="78.75" x14ac:dyDescent="0.25">
      <c r="A32" s="82" t="s">
        <v>170</v>
      </c>
      <c r="B32" s="83" t="s">
        <v>181</v>
      </c>
      <c r="C32" s="83" t="s">
        <v>182</v>
      </c>
      <c r="D32" s="84">
        <v>15</v>
      </c>
      <c r="E32" s="85" t="s">
        <v>93</v>
      </c>
      <c r="F32" s="89" t="s">
        <v>183</v>
      </c>
      <c r="G32" s="86">
        <v>46631</v>
      </c>
      <c r="H32" s="87">
        <v>15605.37</v>
      </c>
      <c r="I32" s="88" t="s">
        <v>173</v>
      </c>
      <c r="J32" s="45" t="s">
        <v>174</v>
      </c>
      <c r="K32" s="89" t="s">
        <v>183</v>
      </c>
      <c r="L32" s="90">
        <v>500</v>
      </c>
    </row>
    <row r="33" spans="1:12" ht="47.25" x14ac:dyDescent="0.25">
      <c r="A33" s="82" t="s">
        <v>170</v>
      </c>
      <c r="B33" s="41" t="s">
        <v>184</v>
      </c>
      <c r="C33" s="42" t="s">
        <v>185</v>
      </c>
      <c r="D33" s="42">
        <v>3</v>
      </c>
      <c r="E33" s="42" t="s">
        <v>93</v>
      </c>
      <c r="F33" s="91" t="s">
        <v>186</v>
      </c>
      <c r="G33" s="43">
        <v>46631</v>
      </c>
      <c r="H33" s="44">
        <v>10000</v>
      </c>
      <c r="I33" s="42" t="s">
        <v>106</v>
      </c>
      <c r="J33" s="45" t="s">
        <v>174</v>
      </c>
      <c r="K33" s="91" t="s">
        <v>186</v>
      </c>
      <c r="L33" s="45">
        <v>500</v>
      </c>
    </row>
    <row r="34" spans="1:12" ht="78.75" x14ac:dyDescent="0.25">
      <c r="A34" s="51" t="s">
        <v>170</v>
      </c>
      <c r="B34" s="52" t="s">
        <v>187</v>
      </c>
      <c r="C34" s="59" t="s">
        <v>179</v>
      </c>
      <c r="D34" s="59">
        <v>70</v>
      </c>
      <c r="E34" s="59" t="s">
        <v>93</v>
      </c>
      <c r="F34" s="55" t="s">
        <v>188</v>
      </c>
      <c r="G34" s="56">
        <v>46631</v>
      </c>
      <c r="H34" s="57">
        <v>22286</v>
      </c>
      <c r="I34" s="58">
        <v>449040</v>
      </c>
      <c r="J34" s="66" t="s">
        <v>123</v>
      </c>
      <c r="K34" s="55" t="s">
        <v>188</v>
      </c>
      <c r="L34" s="59">
        <v>500</v>
      </c>
    </row>
    <row r="35" spans="1:12" ht="47.25" x14ac:dyDescent="0.25">
      <c r="A35" s="51" t="s">
        <v>189</v>
      </c>
      <c r="B35" s="3" t="s">
        <v>190</v>
      </c>
      <c r="C35" s="2" t="s">
        <v>191</v>
      </c>
      <c r="D35" s="2">
        <v>67</v>
      </c>
      <c r="E35" s="2" t="s">
        <v>93</v>
      </c>
      <c r="F35" s="3" t="s">
        <v>192</v>
      </c>
      <c r="G35" s="4">
        <v>46661</v>
      </c>
      <c r="H35" s="5">
        <v>80400</v>
      </c>
      <c r="I35" s="92">
        <v>449052</v>
      </c>
      <c r="J35" s="66" t="s">
        <v>123</v>
      </c>
      <c r="K35" s="3" t="s">
        <v>192</v>
      </c>
      <c r="L35" s="2">
        <v>500</v>
      </c>
    </row>
    <row r="36" spans="1:12" ht="15.75" x14ac:dyDescent="0.25">
      <c r="F36" s="3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H8" sqref="H8"/>
    </sheetView>
  </sheetViews>
  <sheetFormatPr defaultRowHeight="15" x14ac:dyDescent="0.25"/>
  <cols>
    <col min="1" max="1" width="27.42578125" customWidth="1"/>
    <col min="2" max="2" width="21.7109375" customWidth="1"/>
    <col min="3" max="3" width="49.5703125" customWidth="1"/>
    <col min="4" max="4" width="18.42578125" customWidth="1"/>
    <col min="5" max="5" width="19" customWidth="1"/>
    <col min="6" max="6" width="18.5703125" customWidth="1"/>
    <col min="7" max="7" width="24.7109375" customWidth="1"/>
    <col min="8" max="8" width="29.140625" customWidth="1"/>
    <col min="9" max="9" width="16.140625" customWidth="1"/>
    <col min="11" max="11" width="22" customWidth="1"/>
    <col min="13" max="13" width="24.28515625" customWidth="1"/>
  </cols>
  <sheetData>
    <row r="1" spans="1:15" x14ac:dyDescent="0.25">
      <c r="A1" s="295"/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</row>
    <row r="2" spans="1:15" ht="120" customHeight="1" x14ac:dyDescent="0.25">
      <c r="A2" s="288" t="s">
        <v>227</v>
      </c>
      <c r="B2" s="289" t="s">
        <v>13</v>
      </c>
      <c r="C2" s="290" t="s">
        <v>14</v>
      </c>
      <c r="D2" s="288" t="s">
        <v>15</v>
      </c>
      <c r="E2" s="291">
        <v>1</v>
      </c>
      <c r="F2" s="288" t="s">
        <v>16</v>
      </c>
      <c r="G2" s="292">
        <v>46419</v>
      </c>
      <c r="H2" s="293">
        <v>600000</v>
      </c>
      <c r="I2" s="288">
        <v>3</v>
      </c>
      <c r="J2" s="288">
        <v>90</v>
      </c>
      <c r="K2" s="294">
        <v>339032</v>
      </c>
      <c r="L2" s="288">
        <v>500</v>
      </c>
      <c r="M2" s="290" t="s">
        <v>344</v>
      </c>
      <c r="N2" s="295"/>
      <c r="O2" s="296"/>
    </row>
    <row r="3" spans="1:15" ht="59.25" customHeight="1" x14ac:dyDescent="0.25">
      <c r="A3" s="288" t="s">
        <v>227</v>
      </c>
      <c r="B3" s="289" t="s">
        <v>13</v>
      </c>
      <c r="C3" s="290" t="s">
        <v>18</v>
      </c>
      <c r="D3" s="288" t="s">
        <v>15</v>
      </c>
      <c r="E3" s="291">
        <v>1</v>
      </c>
      <c r="F3" s="288" t="s">
        <v>16</v>
      </c>
      <c r="G3" s="292">
        <v>46600</v>
      </c>
      <c r="H3" s="293">
        <v>600000</v>
      </c>
      <c r="I3" s="288">
        <v>3</v>
      </c>
      <c r="J3" s="288">
        <v>90</v>
      </c>
      <c r="K3" s="294">
        <v>339032</v>
      </c>
      <c r="L3" s="288">
        <v>500</v>
      </c>
      <c r="M3" s="290" t="s">
        <v>344</v>
      </c>
      <c r="N3" s="295"/>
      <c r="O3" s="296"/>
    </row>
    <row r="4" spans="1:15" ht="86.25" customHeight="1" x14ac:dyDescent="0.25">
      <c r="A4" s="288" t="s">
        <v>227</v>
      </c>
      <c r="B4" s="289" t="s">
        <v>13</v>
      </c>
      <c r="C4" s="290" t="s">
        <v>19</v>
      </c>
      <c r="D4" s="288" t="s">
        <v>15</v>
      </c>
      <c r="E4" s="291">
        <v>1</v>
      </c>
      <c r="F4" s="288" t="s">
        <v>16</v>
      </c>
      <c r="G4" s="292">
        <v>46631</v>
      </c>
      <c r="H4" s="293">
        <v>400000</v>
      </c>
      <c r="I4" s="288">
        <v>3</v>
      </c>
      <c r="J4" s="288">
        <v>90</v>
      </c>
      <c r="K4" s="294">
        <v>339032</v>
      </c>
      <c r="L4" s="288">
        <v>500</v>
      </c>
      <c r="M4" s="290" t="s">
        <v>344</v>
      </c>
      <c r="N4" s="295"/>
    </row>
    <row r="5" spans="1:15" ht="91.5" customHeight="1" x14ac:dyDescent="0.25">
      <c r="A5" s="288" t="s">
        <v>227</v>
      </c>
      <c r="B5" s="289" t="s">
        <v>13</v>
      </c>
      <c r="C5" s="290" t="s">
        <v>20</v>
      </c>
      <c r="D5" s="288" t="s">
        <v>15</v>
      </c>
      <c r="E5" s="291">
        <v>1</v>
      </c>
      <c r="F5" s="288" t="s">
        <v>16</v>
      </c>
      <c r="G5" s="292">
        <v>46447</v>
      </c>
      <c r="H5" s="297">
        <v>300000</v>
      </c>
      <c r="I5" s="288">
        <v>3</v>
      </c>
      <c r="J5" s="288">
        <v>90</v>
      </c>
      <c r="K5" s="294">
        <v>339032</v>
      </c>
      <c r="L5" s="288">
        <v>500</v>
      </c>
      <c r="M5" s="290" t="s">
        <v>344</v>
      </c>
      <c r="N5" s="295"/>
    </row>
    <row r="6" spans="1:15" ht="60" x14ac:dyDescent="0.25">
      <c r="A6" s="288" t="s">
        <v>227</v>
      </c>
      <c r="B6" s="289" t="s">
        <v>13</v>
      </c>
      <c r="C6" s="298" t="s">
        <v>24</v>
      </c>
      <c r="D6" s="288" t="s">
        <v>15</v>
      </c>
      <c r="E6" s="291">
        <v>1</v>
      </c>
      <c r="F6" s="288" t="s">
        <v>16</v>
      </c>
      <c r="G6" s="292">
        <v>46419</v>
      </c>
      <c r="H6" s="293">
        <v>300000</v>
      </c>
      <c r="I6" s="288">
        <v>3</v>
      </c>
      <c r="J6" s="288">
        <v>90</v>
      </c>
      <c r="K6" s="294">
        <v>339032</v>
      </c>
      <c r="L6" s="288">
        <v>500</v>
      </c>
      <c r="M6" s="290" t="s">
        <v>344</v>
      </c>
      <c r="N6" s="295"/>
    </row>
    <row r="7" spans="1:15" ht="106.5" customHeight="1" x14ac:dyDescent="0.25">
      <c r="A7" s="288" t="s">
        <v>227</v>
      </c>
      <c r="B7" s="289" t="s">
        <v>13</v>
      </c>
      <c r="C7" s="290" t="s">
        <v>25</v>
      </c>
      <c r="D7" s="288" t="s">
        <v>15</v>
      </c>
      <c r="E7" s="288">
        <v>1</v>
      </c>
      <c r="F7" s="288" t="s">
        <v>16</v>
      </c>
      <c r="G7" s="292">
        <v>46478</v>
      </c>
      <c r="H7" s="293">
        <v>300000</v>
      </c>
      <c r="I7" s="288">
        <v>3</v>
      </c>
      <c r="J7" s="288">
        <v>90</v>
      </c>
      <c r="K7" s="294">
        <v>339032</v>
      </c>
      <c r="L7" s="288">
        <v>500</v>
      </c>
      <c r="M7" s="290" t="s">
        <v>344</v>
      </c>
      <c r="N7" s="295"/>
    </row>
    <row r="8" spans="1:15" ht="78.75" customHeight="1" x14ac:dyDescent="0.25">
      <c r="A8" s="288" t="s">
        <v>227</v>
      </c>
      <c r="B8" s="289" t="s">
        <v>13</v>
      </c>
      <c r="C8" s="290" t="s">
        <v>26</v>
      </c>
      <c r="D8" s="288" t="s">
        <v>15</v>
      </c>
      <c r="E8" s="288">
        <v>1</v>
      </c>
      <c r="F8" s="288" t="s">
        <v>16</v>
      </c>
      <c r="G8" s="292">
        <v>46508</v>
      </c>
      <c r="H8" s="293">
        <v>300000</v>
      </c>
      <c r="I8" s="288">
        <v>3</v>
      </c>
      <c r="J8" s="288">
        <v>90</v>
      </c>
      <c r="K8" s="294">
        <v>339032</v>
      </c>
      <c r="L8" s="288">
        <v>500</v>
      </c>
      <c r="M8" s="290" t="s">
        <v>344</v>
      </c>
      <c r="N8" s="295"/>
    </row>
    <row r="9" spans="1:15" ht="89.25" customHeight="1" x14ac:dyDescent="0.25">
      <c r="A9" s="288" t="s">
        <v>228</v>
      </c>
      <c r="B9" s="289" t="s">
        <v>13</v>
      </c>
      <c r="C9" s="290" t="s">
        <v>27</v>
      </c>
      <c r="D9" s="288" t="s">
        <v>28</v>
      </c>
      <c r="E9" s="288">
        <v>1</v>
      </c>
      <c r="F9" s="288" t="s">
        <v>16</v>
      </c>
      <c r="G9" s="292">
        <v>46327</v>
      </c>
      <c r="H9" s="293">
        <v>198073.19</v>
      </c>
      <c r="I9" s="288">
        <v>3</v>
      </c>
      <c r="J9" s="288">
        <v>90</v>
      </c>
      <c r="K9" s="294">
        <v>339032</v>
      </c>
      <c r="L9" s="288">
        <v>500</v>
      </c>
      <c r="M9" s="290" t="s">
        <v>344</v>
      </c>
      <c r="N9" s="295"/>
    </row>
    <row r="10" spans="1:15" ht="42.75" customHeight="1" x14ac:dyDescent="0.25">
      <c r="A10" s="288" t="s">
        <v>230</v>
      </c>
      <c r="B10" s="289" t="s">
        <v>13</v>
      </c>
      <c r="C10" s="290" t="s">
        <v>30</v>
      </c>
      <c r="D10" s="288" t="s">
        <v>15</v>
      </c>
      <c r="E10" s="288">
        <v>1</v>
      </c>
      <c r="F10" s="288" t="s">
        <v>16</v>
      </c>
      <c r="G10" s="292">
        <v>46296</v>
      </c>
      <c r="H10" s="299">
        <v>300000</v>
      </c>
      <c r="I10" s="288">
        <v>3</v>
      </c>
      <c r="J10" s="288">
        <v>90</v>
      </c>
      <c r="K10" s="294">
        <v>339032</v>
      </c>
      <c r="L10" s="288">
        <v>500</v>
      </c>
      <c r="M10" s="290" t="s">
        <v>345</v>
      </c>
      <c r="N10" s="295"/>
    </row>
    <row r="11" spans="1:15" ht="63.75" customHeight="1" x14ac:dyDescent="0.25">
      <c r="A11" s="288" t="s">
        <v>230</v>
      </c>
      <c r="B11" s="289" t="s">
        <v>13</v>
      </c>
      <c r="C11" s="290" t="s">
        <v>31</v>
      </c>
      <c r="D11" s="288" t="s">
        <v>15</v>
      </c>
      <c r="E11" s="300">
        <v>1</v>
      </c>
      <c r="F11" s="288" t="s">
        <v>16</v>
      </c>
      <c r="G11" s="292"/>
      <c r="H11" s="293">
        <v>300000</v>
      </c>
      <c r="I11" s="288">
        <v>3</v>
      </c>
      <c r="J11" s="288">
        <v>90</v>
      </c>
      <c r="K11" s="294">
        <v>339032</v>
      </c>
      <c r="L11" s="288">
        <v>500</v>
      </c>
      <c r="M11" s="290" t="s">
        <v>345</v>
      </c>
      <c r="N11" s="295"/>
    </row>
    <row r="12" spans="1:15" ht="30" x14ac:dyDescent="0.25">
      <c r="A12" s="301" t="s">
        <v>346</v>
      </c>
      <c r="B12" s="302" t="s">
        <v>13</v>
      </c>
      <c r="C12" s="303" t="s">
        <v>347</v>
      </c>
      <c r="D12" s="301" t="s">
        <v>348</v>
      </c>
      <c r="E12" s="304">
        <v>1</v>
      </c>
      <c r="F12" s="301" t="s">
        <v>349</v>
      </c>
      <c r="G12" s="305">
        <v>46478</v>
      </c>
      <c r="H12" s="306">
        <v>480000</v>
      </c>
      <c r="I12" s="301">
        <v>3</v>
      </c>
      <c r="J12" s="301">
        <v>90</v>
      </c>
      <c r="K12" s="307">
        <v>339032</v>
      </c>
      <c r="L12" s="301">
        <v>500</v>
      </c>
      <c r="M12" s="290" t="s">
        <v>345</v>
      </c>
      <c r="N12" s="295"/>
    </row>
    <row r="13" spans="1:15" ht="278.25" customHeight="1" x14ac:dyDescent="0.25">
      <c r="A13" s="288" t="s">
        <v>235</v>
      </c>
      <c r="B13" s="289" t="s">
        <v>13</v>
      </c>
      <c r="C13" s="290" t="s">
        <v>38</v>
      </c>
      <c r="D13" s="288" t="s">
        <v>15</v>
      </c>
      <c r="E13" s="288">
        <v>1</v>
      </c>
      <c r="F13" s="288" t="s">
        <v>16</v>
      </c>
      <c r="G13" s="292">
        <v>46296</v>
      </c>
      <c r="H13" s="293">
        <v>250000</v>
      </c>
      <c r="I13" s="288">
        <v>3</v>
      </c>
      <c r="J13" s="288">
        <v>90</v>
      </c>
      <c r="K13" s="294">
        <v>339032</v>
      </c>
      <c r="L13" s="288">
        <v>500</v>
      </c>
      <c r="M13" s="290" t="s">
        <v>344</v>
      </c>
      <c r="N13" s="295"/>
    </row>
    <row r="14" spans="1:15" ht="45" x14ac:dyDescent="0.25">
      <c r="A14" s="288" t="s">
        <v>235</v>
      </c>
      <c r="B14" s="289" t="s">
        <v>13</v>
      </c>
      <c r="C14" s="290" t="s">
        <v>39</v>
      </c>
      <c r="D14" s="308" t="s">
        <v>15</v>
      </c>
      <c r="E14" s="308">
        <v>1</v>
      </c>
      <c r="F14" s="288" t="s">
        <v>16</v>
      </c>
      <c r="G14" s="292">
        <v>46296</v>
      </c>
      <c r="H14" s="293">
        <v>500000</v>
      </c>
      <c r="I14" s="288">
        <v>3</v>
      </c>
      <c r="J14" s="288">
        <v>90</v>
      </c>
      <c r="K14" s="294">
        <v>339032</v>
      </c>
      <c r="L14" s="288">
        <v>500</v>
      </c>
      <c r="M14" s="290" t="s">
        <v>344</v>
      </c>
      <c r="N14" s="295"/>
    </row>
    <row r="15" spans="1:15" ht="75" x14ac:dyDescent="0.25">
      <c r="A15" s="288" t="s">
        <v>236</v>
      </c>
      <c r="B15" s="289" t="s">
        <v>13</v>
      </c>
      <c r="C15" s="290" t="s">
        <v>41</v>
      </c>
      <c r="D15" s="308" t="s">
        <v>15</v>
      </c>
      <c r="E15" s="308">
        <v>1</v>
      </c>
      <c r="F15" s="288" t="s">
        <v>16</v>
      </c>
      <c r="G15" s="292">
        <v>46388</v>
      </c>
      <c r="H15" s="293">
        <v>400000</v>
      </c>
      <c r="I15" s="288">
        <v>3</v>
      </c>
      <c r="J15" s="288">
        <v>90</v>
      </c>
      <c r="K15" s="294">
        <v>339032</v>
      </c>
      <c r="L15" s="288">
        <v>500</v>
      </c>
      <c r="M15" s="290" t="s">
        <v>344</v>
      </c>
      <c r="N15" s="295"/>
    </row>
    <row r="16" spans="1:15" ht="234" customHeight="1" x14ac:dyDescent="0.25">
      <c r="A16" s="288" t="s">
        <v>236</v>
      </c>
      <c r="B16" s="289" t="s">
        <v>13</v>
      </c>
      <c r="C16" s="308" t="s">
        <v>43</v>
      </c>
      <c r="D16" s="308" t="s">
        <v>15</v>
      </c>
      <c r="E16" s="288">
        <v>1</v>
      </c>
      <c r="F16" s="288" t="s">
        <v>16</v>
      </c>
      <c r="G16" s="292">
        <v>46419</v>
      </c>
      <c r="H16" s="293">
        <v>400000</v>
      </c>
      <c r="I16" s="288">
        <v>3</v>
      </c>
      <c r="J16" s="288">
        <v>90</v>
      </c>
      <c r="K16" s="294">
        <v>339032</v>
      </c>
      <c r="L16" s="288">
        <v>500</v>
      </c>
      <c r="M16" s="290" t="s">
        <v>344</v>
      </c>
      <c r="N16" s="295"/>
    </row>
    <row r="17" spans="1:14" ht="249" customHeight="1" x14ac:dyDescent="0.25">
      <c r="A17" s="288" t="s">
        <v>236</v>
      </c>
      <c r="B17" s="289" t="s">
        <v>13</v>
      </c>
      <c r="C17" s="290" t="s">
        <v>47</v>
      </c>
      <c r="D17" s="288" t="s">
        <v>15</v>
      </c>
      <c r="E17" s="288">
        <v>1</v>
      </c>
      <c r="F17" s="288" t="s">
        <v>16</v>
      </c>
      <c r="G17" s="292">
        <v>46447</v>
      </c>
      <c r="H17" s="293">
        <v>100000</v>
      </c>
      <c r="I17" s="288">
        <v>3</v>
      </c>
      <c r="J17" s="288">
        <v>90</v>
      </c>
      <c r="K17" s="294">
        <v>339032</v>
      </c>
      <c r="L17" s="288">
        <v>500</v>
      </c>
      <c r="M17" s="290" t="s">
        <v>344</v>
      </c>
      <c r="N17" s="295"/>
    </row>
    <row r="18" spans="1:14" x14ac:dyDescent="0.25">
      <c r="A18" s="295"/>
      <c r="B18" s="295"/>
      <c r="C18" s="295"/>
      <c r="D18" s="295"/>
      <c r="E18" s="295"/>
      <c r="F18" s="295"/>
      <c r="G18" s="295"/>
      <c r="H18" s="295"/>
      <c r="I18" s="295"/>
      <c r="J18" s="295"/>
      <c r="K18" s="295"/>
      <c r="L18" s="295"/>
      <c r="M18" s="295"/>
      <c r="N18" s="295"/>
    </row>
    <row r="19" spans="1:14" x14ac:dyDescent="0.25">
      <c r="A19" s="295"/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5"/>
    </row>
    <row r="20" spans="1:14" x14ac:dyDescent="0.25">
      <c r="A20" s="295"/>
      <c r="B20" s="295"/>
      <c r="C20" s="295"/>
      <c r="D20" s="295"/>
      <c r="E20" s="295"/>
      <c r="F20" s="295"/>
      <c r="G20" s="295"/>
      <c r="H20" s="295"/>
      <c r="I20" s="295"/>
      <c r="J20" s="295"/>
      <c r="K20" s="295"/>
      <c r="L20" s="295"/>
      <c r="M20" s="295"/>
      <c r="N20" s="295"/>
    </row>
    <row r="21" spans="1:14" x14ac:dyDescent="0.25">
      <c r="A21" s="295"/>
      <c r="B21" s="295"/>
      <c r="C21" s="295"/>
      <c r="D21" s="295"/>
      <c r="E21" s="295"/>
      <c r="F21" s="295"/>
      <c r="G21" s="295"/>
      <c r="H21" s="295"/>
      <c r="I21" s="295"/>
      <c r="J21" s="295"/>
      <c r="K21" s="295"/>
      <c r="L21" s="295"/>
      <c r="M21" s="295"/>
      <c r="N21" s="295"/>
    </row>
    <row r="22" spans="1:14" x14ac:dyDescent="0.25">
      <c r="A22" s="295"/>
      <c r="B22" s="295"/>
      <c r="C22" s="295"/>
      <c r="D22" s="295"/>
      <c r="E22" s="295"/>
      <c r="F22" s="295"/>
      <c r="G22" s="295"/>
      <c r="H22" s="295"/>
      <c r="I22" s="295"/>
      <c r="J22" s="295"/>
      <c r="K22" s="295"/>
      <c r="L22" s="295"/>
      <c r="M22" s="295"/>
      <c r="N22" s="295"/>
    </row>
    <row r="23" spans="1:14" x14ac:dyDescent="0.25">
      <c r="A23" s="295"/>
      <c r="B23" s="295"/>
      <c r="C23" s="295"/>
      <c r="D23" s="295"/>
      <c r="E23" s="295"/>
      <c r="F23" s="295"/>
      <c r="G23" s="295"/>
      <c r="H23" s="295"/>
      <c r="I23" s="295"/>
      <c r="J23" s="295"/>
      <c r="K23" s="295"/>
      <c r="L23" s="295"/>
      <c r="M23" s="295"/>
      <c r="N23" s="295"/>
    </row>
    <row r="24" spans="1:14" x14ac:dyDescent="0.25">
      <c r="A24" s="295"/>
      <c r="B24" s="295"/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PCA 2027</vt:lpstr>
      <vt:lpstr>Plan2</vt:lpstr>
      <vt:lpstr>GESTUR</vt:lpstr>
      <vt:lpstr>PCA 2027 (2)</vt:lpstr>
      <vt:lpstr>READEQ PLOA 2027</vt:lpstr>
      <vt:lpstr>rafael</vt:lpstr>
      <vt:lpstr>Plan4</vt:lpstr>
      <vt:lpstr>rodrigo</vt:lpstr>
      <vt:lpstr>copia copia</vt:lpstr>
      <vt:lpstr>GETAD</vt:lpstr>
      <vt:lpstr>thaina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Luciléia de Fátima Silva Alves</dc:creator>
  <cp:lastModifiedBy>Luciléia de Fátima Silva Alves</cp:lastModifiedBy>
  <cp:lastPrinted>2026-06-18T14:31:17Z</cp:lastPrinted>
  <dcterms:created xsi:type="dcterms:W3CDTF">2026-04-30T13:11:32Z</dcterms:created>
  <dcterms:modified xsi:type="dcterms:W3CDTF">2026-10-05T18:35:01Z</dcterms:modified>
</cp:coreProperties>
</file>